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<sst xmlns="http://schemas.openxmlformats.org/spreadsheetml/2006/main" count="629" uniqueCount="494">
  <si>
    <t>Робітник з комплексного обслуговування сільськогосподарського виробництва</t>
  </si>
  <si>
    <t>7422</t>
  </si>
  <si>
    <t>5132</t>
  </si>
  <si>
    <t>7133</t>
  </si>
  <si>
    <t>3212</t>
  </si>
  <si>
    <t>вихователь</t>
  </si>
  <si>
    <t>оброблювач риби</t>
  </si>
  <si>
    <t>чистильник тканини, виробів</t>
  </si>
  <si>
    <t>7212.2</t>
  </si>
  <si>
    <t>фахівець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</si>
  <si>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</si>
  <si>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</si>
  <si>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</si>
  <si>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</si>
  <si>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</si>
  <si>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8340</t>
  </si>
  <si>
    <t>1229.6</t>
  </si>
  <si>
    <t>Інспектор фінансовий</t>
  </si>
  <si>
    <t>прибиральник територій</t>
  </si>
  <si>
    <t>3112</t>
  </si>
  <si>
    <t>науковий співробітник (філософія, історія,політологія)</t>
  </si>
  <si>
    <t>спеціаліст державної служби</t>
  </si>
  <si>
    <t>вихователь гуртожитку</t>
  </si>
  <si>
    <t>електрозварник на автоматичних та напівавтоматичних машинах</t>
  </si>
  <si>
    <t>Черговий (інші установи, підприємства, організації)</t>
  </si>
  <si>
    <t>монтувальник шин</t>
  </si>
  <si>
    <t>оператор сушильних установок</t>
  </si>
  <si>
    <t>8211</t>
  </si>
  <si>
    <t>від мінімальної до 4000 грн.</t>
  </si>
  <si>
    <t>дорожній робітник.</t>
  </si>
  <si>
    <t>слюсар-складальник радіоелектронної апаратури та приладів</t>
  </si>
  <si>
    <t>7432</t>
  </si>
  <si>
    <t>5142</t>
  </si>
  <si>
    <t>1226.2</t>
  </si>
  <si>
    <t>7143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</si>
  <si>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</si>
  <si>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</si>
  <si>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8284</t>
  </si>
  <si>
    <t>8240</t>
  </si>
  <si>
    <t>Оператор пакувальних автоматів</t>
  </si>
  <si>
    <t>Менеджер (управитель) із страхування</t>
  </si>
  <si>
    <t>менеджер (управитель) підприємства житлово-комунального господарства</t>
  </si>
  <si>
    <t xml:space="preserve">   Усього за розділом 8</t>
  </si>
  <si>
    <t>юрисконсульт</t>
  </si>
  <si>
    <t>молодша медична сестра з догляду за хворими</t>
  </si>
  <si>
    <t>сестра медична</t>
  </si>
  <si>
    <t>електромонтажник з кабельних мереж</t>
  </si>
  <si>
    <t>2112.2</t>
  </si>
  <si>
    <t>складальник низу взуття</t>
  </si>
  <si>
    <t>2419.2</t>
  </si>
  <si>
    <t>5123</t>
  </si>
  <si>
    <t>7124</t>
  </si>
  <si>
    <t>Лицювальник-плиточник</t>
  </si>
  <si>
    <t>начальник відділу підготовки кадрів</t>
  </si>
  <si>
    <t>8221</t>
  </si>
  <si>
    <t>диспетчер</t>
  </si>
  <si>
    <t>1231</t>
  </si>
  <si>
    <t>2441.2</t>
  </si>
  <si>
    <t>заступник начальника відділу</t>
  </si>
  <si>
    <t>8331</t>
  </si>
  <si>
    <t>провідник пасажирських вагонів у парках відстою вагонів</t>
  </si>
  <si>
    <t>3228</t>
  </si>
  <si>
    <t>Менеджер (управитель) із зовнішньоекономічної діяльності</t>
  </si>
  <si>
    <t>сигналіст</t>
  </si>
  <si>
    <t>коваль ручного кування</t>
  </si>
  <si>
    <t>котельник</t>
  </si>
  <si>
    <t>1210.1</t>
  </si>
  <si>
    <t xml:space="preserve">   Усього за розділом 3</t>
  </si>
  <si>
    <t>3419</t>
  </si>
  <si>
    <t>майстер з ремонту</t>
  </si>
  <si>
    <t>8312</t>
  </si>
  <si>
    <t>5162</t>
  </si>
  <si>
    <t>7244</t>
  </si>
  <si>
    <t>статистик медичний</t>
  </si>
  <si>
    <t>технік-проектувальник</t>
  </si>
  <si>
    <t>коваль-штампувальник</t>
  </si>
  <si>
    <t>директор лабораторії</t>
  </si>
  <si>
    <t>4131</t>
  </si>
  <si>
    <t>прибиральник службових приміщень</t>
  </si>
  <si>
    <t>4212</t>
  </si>
  <si>
    <t>Начальник (керуючий) їдальні</t>
  </si>
  <si>
    <t>3433</t>
  </si>
  <si>
    <t>7435</t>
  </si>
  <si>
    <t>інспектор кредитний</t>
  </si>
  <si>
    <t>майстер виробничої дільниці</t>
  </si>
  <si>
    <t>комірник</t>
  </si>
  <si>
    <t>інспектор з соціальної допомоги</t>
  </si>
  <si>
    <t>машиніст розфасувально-пакувальних машин</t>
  </si>
  <si>
    <t>8162</t>
  </si>
  <si>
    <t>слюсар з експлуатації та ремонту газового устаткування</t>
  </si>
  <si>
    <t>інженер з охорони праці</t>
  </si>
  <si>
    <t>машиніст крана (кранівник)</t>
  </si>
  <si>
    <t>адміністратор</t>
  </si>
  <si>
    <t>Керівник групи</t>
  </si>
  <si>
    <t>Продавець-консультант</t>
  </si>
  <si>
    <t>начальник відділу поштового зв'язку</t>
  </si>
  <si>
    <t>4112</t>
  </si>
  <si>
    <t>6113</t>
  </si>
  <si>
    <t>Консультант</t>
  </si>
  <si>
    <t>головний енергетик</t>
  </si>
  <si>
    <t>сировар</t>
  </si>
  <si>
    <t>водій навантажувача</t>
  </si>
  <si>
    <t>Штукатур</t>
  </si>
  <si>
    <t>4222</t>
  </si>
  <si>
    <t>3443</t>
  </si>
  <si>
    <t>2419.3</t>
  </si>
  <si>
    <t>водій тролейбуса</t>
  </si>
  <si>
    <t>електромонтер з експлуатації електролічильників</t>
  </si>
  <si>
    <t>2222.2</t>
  </si>
  <si>
    <t>1475.4</t>
  </si>
  <si>
    <t>9321</t>
  </si>
  <si>
    <t>майстер виробничого навчання</t>
  </si>
  <si>
    <t>8139</t>
  </si>
  <si>
    <t>3439</t>
  </si>
  <si>
    <t>інженер з безпеки руху</t>
  </si>
  <si>
    <t>Вихователь дошкільного навчального закладу</t>
  </si>
  <si>
    <t>керівник музичний</t>
  </si>
  <si>
    <t>монтажник радіоелектронної апаратури та приладів</t>
  </si>
  <si>
    <t>Начальник відділу</t>
  </si>
  <si>
    <t>головний державний податковий ревізор-інспектор</t>
  </si>
  <si>
    <t>рамник</t>
  </si>
  <si>
    <t>слюсар-електрик з ремонту електроустаткування</t>
  </si>
  <si>
    <t>2221.2</t>
  </si>
  <si>
    <t>головна медична сестра</t>
  </si>
  <si>
    <t>слюсар-електромонтажник</t>
  </si>
  <si>
    <t>зварник на машинах контактного (пресового)зварювання</t>
  </si>
  <si>
    <t>лікар-психолог</t>
  </si>
  <si>
    <t>2351.2</t>
  </si>
  <si>
    <t>7411</t>
  </si>
  <si>
    <t>7122</t>
  </si>
  <si>
    <t>8263</t>
  </si>
  <si>
    <t>перукар (перукар - модельєр)</t>
  </si>
  <si>
    <t>електромонтер контактної мережі</t>
  </si>
  <si>
    <t>Менеджер (управитель)</t>
  </si>
  <si>
    <t>7436</t>
  </si>
  <si>
    <t>від 4000 до 5000 грн.</t>
  </si>
  <si>
    <t>1225</t>
  </si>
  <si>
    <t>Інспектор</t>
  </si>
  <si>
    <t>зварник пластмас</t>
  </si>
  <si>
    <t>лікар-стоматолог</t>
  </si>
  <si>
    <t>електромонтер з обслуговування підстанції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</si>
  <si>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</si>
  <si>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</si>
  <si>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</si>
  <si>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 xml:space="preserve">   Усього за розділом 1</t>
  </si>
  <si>
    <t>оператор товарний</t>
  </si>
  <si>
    <t>7421</t>
  </si>
  <si>
    <t>5131</t>
  </si>
  <si>
    <t>7132</t>
  </si>
  <si>
    <t>9133</t>
  </si>
  <si>
    <t>інженер</t>
  </si>
  <si>
    <t>слюсар з аварійно-відбудовних робіт у газовому господарстві</t>
  </si>
  <si>
    <t>коваль на молотах і пресах</t>
  </si>
  <si>
    <t>код професії</t>
  </si>
  <si>
    <t>9162</t>
  </si>
  <si>
    <t>7242</t>
  </si>
  <si>
    <t>машиніст бульдозера (будівельні роботи)</t>
  </si>
  <si>
    <t>8269</t>
  </si>
  <si>
    <t>синоптик</t>
  </si>
  <si>
    <t>сторож</t>
  </si>
  <si>
    <t>слюсар аварійно-відбудовних робіт</t>
  </si>
  <si>
    <t>слюсар-ремонтник</t>
  </si>
  <si>
    <t>електромонтажник-схемник</t>
  </si>
  <si>
    <t>2490</t>
  </si>
  <si>
    <t>інструктор з фізкультури</t>
  </si>
  <si>
    <t>Навальник-штабелювальник деревини</t>
  </si>
  <si>
    <t>комплектувальник меблів</t>
  </si>
  <si>
    <t>3111</t>
  </si>
  <si>
    <t>1222.2</t>
  </si>
  <si>
    <t>5112</t>
  </si>
  <si>
    <t>2432.2</t>
  </si>
  <si>
    <t>мийник посуду</t>
  </si>
  <si>
    <t>прасувальник</t>
  </si>
  <si>
    <t>кабельник-спаювальник</t>
  </si>
  <si>
    <t>5141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</si>
  <si>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</si>
  <si>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</si>
  <si>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</si>
  <si>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чистильник</t>
  </si>
  <si>
    <t>Машиніст крана автомобільного</t>
  </si>
  <si>
    <t>Технік-електрик</t>
  </si>
  <si>
    <t>електромонтер з ремонту апаратури, релейного захисту й автоматики</t>
  </si>
  <si>
    <t>1499</t>
  </si>
  <si>
    <t>Інкасатор-водій автотранспортних засобів</t>
  </si>
  <si>
    <t xml:space="preserve">   Усього за розділом 7</t>
  </si>
  <si>
    <t>Адміністратор (господар) залу</t>
  </si>
  <si>
    <t>від 10000 до 15000 грн.</t>
  </si>
  <si>
    <t>1221.2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</si>
  <si>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</si>
  <si>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</si>
  <si>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</si>
  <si>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</si>
  <si>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начальник (завідувач) підрозділу</t>
  </si>
  <si>
    <t>5122</t>
  </si>
  <si>
    <t>проклеювач</t>
  </si>
  <si>
    <t>Листоноша (поштар)</t>
  </si>
  <si>
    <t>реставратор декоративних штукатурок і ліпних виробів</t>
  </si>
  <si>
    <t>Монтер колії</t>
  </si>
  <si>
    <t>Матрос-рятувальник</t>
  </si>
  <si>
    <t>3231</t>
  </si>
  <si>
    <t>9153</t>
  </si>
  <si>
    <t>начальник відділу</t>
  </si>
  <si>
    <t>7233</t>
  </si>
  <si>
    <t>майстер дільниці</t>
  </si>
  <si>
    <t>лікар-трансфузіолог</t>
  </si>
  <si>
    <t>кравець</t>
  </si>
  <si>
    <t>1465</t>
  </si>
  <si>
    <t>токар</t>
  </si>
  <si>
    <t>оператор поштового зв'язку</t>
  </si>
  <si>
    <t>3422</t>
  </si>
  <si>
    <t>кухар</t>
  </si>
  <si>
    <t>машиніст бетонозмішувача пересувного</t>
  </si>
  <si>
    <t>комплектувальник виробів</t>
  </si>
  <si>
    <t>Професіонали</t>
  </si>
  <si>
    <t xml:space="preserve">   Усього за розділом 2</t>
  </si>
  <si>
    <t>обробник художніх виробів</t>
  </si>
  <si>
    <t>7214</t>
  </si>
  <si>
    <t>Менеджер (управитель) з логістики</t>
  </si>
  <si>
    <t>обхідник водопровідно-каналізаційної мережі</t>
  </si>
  <si>
    <t>діловод</t>
  </si>
  <si>
    <t>машиніст екскаватора</t>
  </si>
  <si>
    <t>інженер-технолог</t>
  </si>
  <si>
    <t>оператор мийної установки</t>
  </si>
  <si>
    <t>озеленювач</t>
  </si>
  <si>
    <t>7324</t>
  </si>
  <si>
    <t>агент торговельний</t>
  </si>
  <si>
    <t>машиніст автогрейдера</t>
  </si>
  <si>
    <t>3114</t>
  </si>
  <si>
    <t>музейний доглядач</t>
  </si>
  <si>
    <t>укладальник пиломатеріалів, деталей та виробів з деревини</t>
  </si>
  <si>
    <t>оператор коптильної установки</t>
  </si>
  <si>
    <t>електрик цеху</t>
  </si>
  <si>
    <t>6131</t>
  </si>
  <si>
    <t>4211</t>
  </si>
  <si>
    <t>шліфувальник</t>
  </si>
  <si>
    <t>Фітнес-тренер</t>
  </si>
  <si>
    <t>економіст</t>
  </si>
  <si>
    <t>терміст</t>
  </si>
  <si>
    <t>керуючий відділенням</t>
  </si>
  <si>
    <t>8161</t>
  </si>
  <si>
    <t>сортувальник виробів, сировини та матеріалів</t>
  </si>
  <si>
    <t>1237.1</t>
  </si>
  <si>
    <t>фурнітурник</t>
  </si>
  <si>
    <t>електромонтер станційного  устаткування телефонного зв'язку</t>
  </si>
  <si>
    <t>2320</t>
  </si>
  <si>
    <t>шліфувальник виробів з твердих сплавів та тугоплавких металів</t>
  </si>
  <si>
    <t>підсобний робітник</t>
  </si>
  <si>
    <t>Технік-протезист-ортезист</t>
  </si>
  <si>
    <t>оброблювач деталей, напівфабрикатів та виробів</t>
  </si>
  <si>
    <t>Технік санітарно-технічних систем</t>
  </si>
  <si>
    <t>8271</t>
  </si>
  <si>
    <t>Законодавці, вищі державні службовці, керівники, менеджери  (управителі)</t>
  </si>
  <si>
    <t>5169</t>
  </si>
  <si>
    <t>2143.2</t>
  </si>
  <si>
    <t>дизайнер (художник-конструктор)</t>
  </si>
  <si>
    <t>6141</t>
  </si>
  <si>
    <t>бухгалтер</t>
  </si>
  <si>
    <t>тракторист</t>
  </si>
  <si>
    <t>7111</t>
  </si>
  <si>
    <t>шеф-кухар</t>
  </si>
  <si>
    <t>8333</t>
  </si>
  <si>
    <t>розмітник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</si>
  <si>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</si>
  <si>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</si>
  <si>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</si>
  <si>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</si>
  <si>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майстер</t>
  </si>
  <si>
    <t>охоронник</t>
  </si>
  <si>
    <t>інженер-конструктор</t>
  </si>
  <si>
    <t>Ліфтер</t>
  </si>
  <si>
    <t>інженер-землевпорядник</t>
  </si>
  <si>
    <t>слюсар-інструментальник</t>
  </si>
  <si>
    <t>8123</t>
  </si>
  <si>
    <t>продавець непродовольчих товарів</t>
  </si>
  <si>
    <t xml:space="preserve">   Усього за розділом 5</t>
  </si>
  <si>
    <t>7136</t>
  </si>
  <si>
    <t>покоївка</t>
  </si>
  <si>
    <t>завідувач складу</t>
  </si>
  <si>
    <t>В</t>
  </si>
  <si>
    <t>робітник з благоустрою</t>
  </si>
  <si>
    <t>головний державний інспектор</t>
  </si>
  <si>
    <t>Електромонтер з експлуатації розподільних мереж</t>
  </si>
  <si>
    <t>9411</t>
  </si>
  <si>
    <t>8262</t>
  </si>
  <si>
    <t>2149.2</t>
  </si>
  <si>
    <t>технік електрозв'язку</t>
  </si>
  <si>
    <t>3115</t>
  </si>
  <si>
    <t>7231</t>
  </si>
  <si>
    <t>Технік-землевпорядник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</si>
  <si>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</si>
  <si>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</si>
  <si>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</si>
  <si>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головний електрик</t>
  </si>
  <si>
    <t>інженер-енергетик</t>
  </si>
  <si>
    <t>робітник з комплексного прибирання та утримання будинків з прилеглими територіями</t>
  </si>
  <si>
    <t>2148.2</t>
  </si>
  <si>
    <t>столяр</t>
  </si>
  <si>
    <t>електрослюсар (слюсар) черговий та з ремонту устаткування</t>
  </si>
  <si>
    <t>Інженер-проектувальник (цивільне будівництво)</t>
  </si>
  <si>
    <t>двірник</t>
  </si>
  <si>
    <t>швачка</t>
  </si>
  <si>
    <t>2223.2</t>
  </si>
  <si>
    <t>8272</t>
  </si>
  <si>
    <t>9132</t>
  </si>
  <si>
    <t>1223.1</t>
  </si>
  <si>
    <t>акумуляторник</t>
  </si>
  <si>
    <t>7212</t>
  </si>
  <si>
    <t>9213</t>
  </si>
  <si>
    <t>сушильник сировини та матеріалів</t>
  </si>
  <si>
    <t>редактор-перекладач</t>
  </si>
  <si>
    <t>9161</t>
  </si>
  <si>
    <t>7241</t>
  </si>
  <si>
    <t>пошивник шкірогалантерейних виробів</t>
  </si>
  <si>
    <t>механік</t>
  </si>
  <si>
    <t>Електрозварник ручного зварювання</t>
  </si>
  <si>
    <t>оператор видувного напівавтомата</t>
  </si>
  <si>
    <t>верстатник деревообробних верстатів</t>
  </si>
  <si>
    <t>термообробник швацьких виробів</t>
  </si>
  <si>
    <t>взуттьовик з ремонту взуття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</si>
  <si>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</si>
  <si>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</si>
  <si>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</si>
  <si>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</si>
  <si>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</si>
  <si>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</si>
  <si>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8334</t>
  </si>
  <si>
    <t>лаборант (медицина)</t>
  </si>
  <si>
    <t>7141</t>
  </si>
  <si>
    <t>9142</t>
  </si>
  <si>
    <t>верстатник широкого профілю</t>
  </si>
  <si>
    <t>7222</t>
  </si>
  <si>
    <t>електромонтер з обслуговування електроустновок</t>
  </si>
  <si>
    <t xml:space="preserve">   Усього за розділом 6</t>
  </si>
  <si>
    <t>8111</t>
  </si>
  <si>
    <t>9333</t>
  </si>
  <si>
    <t>Столяр-верстатник (будівельні роботи)</t>
  </si>
  <si>
    <t>секретар</t>
  </si>
  <si>
    <t>Диспетчер оперативно-диспетчерської служби магістральних електричних мереж</t>
  </si>
  <si>
    <t>механік з ремонту транспорту</t>
  </si>
  <si>
    <t>Державний аудитор</t>
  </si>
  <si>
    <t>1229.1</t>
  </si>
  <si>
    <t>Машиніст електростанції пересувної</t>
  </si>
  <si>
    <t>7442</t>
  </si>
  <si>
    <t>Касир-операціоніст</t>
  </si>
  <si>
    <t>газорізальник</t>
  </si>
  <si>
    <t>мінімальна</t>
  </si>
  <si>
    <t>монтажник санітарно-технічних систем і устаткування</t>
  </si>
  <si>
    <t>головний механік</t>
  </si>
  <si>
    <t>9152</t>
  </si>
  <si>
    <t>контролер енергонагляду</t>
  </si>
  <si>
    <t>Менеджер (управитель) в роздрібній торгівлі побутовими та непродовольчими товарами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</si>
  <si>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</si>
  <si>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</si>
  <si>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3340</t>
  </si>
  <si>
    <t>7423</t>
  </si>
  <si>
    <t>8275</t>
  </si>
  <si>
    <t>лікар ветеринарної медицини</t>
  </si>
  <si>
    <t>складальник верху взуття</t>
  </si>
  <si>
    <t>майстер виробничої лабораторії</t>
  </si>
  <si>
    <t>4115</t>
  </si>
  <si>
    <t>А</t>
  </si>
  <si>
    <t>начальник господарства складського</t>
  </si>
  <si>
    <t>Усього</t>
  </si>
  <si>
    <t>1223.2</t>
  </si>
  <si>
    <t>машиніст автовишки та автогідропідіймача</t>
  </si>
  <si>
    <t>4144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</si>
  <si>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</si>
  <si>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</si>
  <si>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</si>
  <si>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</si>
  <si>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</si>
  <si>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</si>
  <si>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</si>
  <si>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</si>
  <si>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завідувач відділу</t>
  </si>
  <si>
    <t>3475</t>
  </si>
  <si>
    <t>8131</t>
  </si>
  <si>
    <t>монтажник зв'язку-кабельник</t>
  </si>
  <si>
    <t>2443.1</t>
  </si>
  <si>
    <t>кухонний робітник</t>
  </si>
  <si>
    <t>технік-метеоролог</t>
  </si>
  <si>
    <t>7433</t>
  </si>
  <si>
    <t>формувальник машинного формування</t>
  </si>
  <si>
    <t>монтажник</t>
  </si>
  <si>
    <t>інженер-програміст</t>
  </si>
  <si>
    <t>Працівники сфери торгівлі та послуг</t>
  </si>
  <si>
    <t>8322</t>
  </si>
  <si>
    <t xml:space="preserve">   Усього за розділом 9</t>
  </si>
  <si>
    <t>керівник гуртка</t>
  </si>
  <si>
    <t>ловець бездоглядних тварин</t>
  </si>
  <si>
    <t>сестра-господиня</t>
  </si>
  <si>
    <t>прибиральник виробничих приміщень</t>
  </si>
  <si>
    <t>машиніст (кочегар) котельної</t>
  </si>
  <si>
    <t>Начальник цеху</t>
  </si>
  <si>
    <t>8266</t>
  </si>
  <si>
    <t>Електрогазозварник</t>
  </si>
  <si>
    <t>8141</t>
  </si>
  <si>
    <t>інженер-конструктор (електротехніка)</t>
  </si>
  <si>
    <t>Друкар високого друкування</t>
  </si>
  <si>
    <t>3152</t>
  </si>
  <si>
    <t>2421.2</t>
  </si>
  <si>
    <t>1232</t>
  </si>
  <si>
    <t>охоронець</t>
  </si>
  <si>
    <t>3119</t>
  </si>
  <si>
    <t>8251</t>
  </si>
  <si>
    <t>8332</t>
  </si>
  <si>
    <t>майстер буровий</t>
  </si>
  <si>
    <t>інженер-електронік</t>
  </si>
  <si>
    <t>бібліотекар</t>
  </si>
  <si>
    <t>забійник</t>
  </si>
  <si>
    <t>№</t>
  </si>
  <si>
    <t>слюсар-сантехнік</t>
  </si>
  <si>
    <t>ремонтник штучних споруд</t>
  </si>
  <si>
    <t>помічник майстра (ткацькі верстати та в'язальні машини)</t>
  </si>
  <si>
    <t>закрійник</t>
  </si>
  <si>
    <t xml:space="preserve">   Усього за розділом 4</t>
  </si>
  <si>
    <t>укладальник-пакувальник</t>
  </si>
  <si>
    <t>Маляр</t>
  </si>
  <si>
    <t>методист</t>
  </si>
  <si>
    <t>Верстатник лущильного верстата</t>
  </si>
  <si>
    <t>інженер з метрології</t>
  </si>
  <si>
    <t>7216</t>
  </si>
  <si>
    <t>секретар-друкарка</t>
  </si>
  <si>
    <t>снувальник (ручне ткацтво)</t>
  </si>
  <si>
    <t>8232</t>
  </si>
  <si>
    <t>Б</t>
  </si>
  <si>
    <t>електромонтер охоронно-пожежної сигналізації</t>
  </si>
  <si>
    <t>технік</t>
  </si>
  <si>
    <t>2444.2</t>
  </si>
  <si>
    <t>фрезерувальник</t>
  </si>
  <si>
    <t>Судовий експерт</t>
  </si>
  <si>
    <t>7245</t>
  </si>
  <si>
    <t>Фахівці</t>
  </si>
  <si>
    <t>Технічні службовці</t>
  </si>
  <si>
    <t>8290</t>
  </si>
  <si>
    <t>7311</t>
  </si>
  <si>
    <t>6129</t>
  </si>
  <si>
    <t>2144.2</t>
  </si>
  <si>
    <t>1491</t>
  </si>
  <si>
    <t>8159</t>
  </si>
  <si>
    <t>8323</t>
  </si>
  <si>
    <t>Юрист</t>
  </si>
  <si>
    <t>перекладач</t>
  </si>
  <si>
    <t>3415</t>
  </si>
  <si>
    <t>7211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</si>
  <si>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</si>
  <si>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</si>
  <si>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</si>
  <si>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</si>
  <si>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</si>
  <si>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1229.5</t>
  </si>
  <si>
    <t>черговий по переїзду</t>
  </si>
  <si>
    <t>9322</t>
  </si>
  <si>
    <t>шліфувальник по дереву</t>
  </si>
  <si>
    <t>Електрослюсар з ремонту устаткування розподільних пристроїв</t>
  </si>
  <si>
    <t>Найпростіші професії</t>
  </si>
  <si>
    <t>2332</t>
  </si>
  <si>
    <t>електромонтер з ремонту та монтажу кабельних ліній</t>
  </si>
  <si>
    <t>інженер лінійних споруд електрозв'язку та абонентських пристроїв</t>
  </si>
  <si>
    <t>Вчитель загальноосвітнього навчального закладу</t>
  </si>
  <si>
    <t>інженер служби розподільних мереж</t>
  </si>
  <si>
    <t>оператор лінії у виробництві харчової продукції (перероблення фруктів, овочів, олієнасіння та горіхів)</t>
  </si>
  <si>
    <t>водолаз</t>
  </si>
  <si>
    <t>9141</t>
  </si>
  <si>
    <t>5220</t>
  </si>
  <si>
    <t>7221</t>
  </si>
  <si>
    <t>майстер будівельних та монтажних робіт</t>
  </si>
  <si>
    <t>Слюсар із складання металевих конструкцій</t>
  </si>
  <si>
    <t>1453</t>
  </si>
  <si>
    <t>Поліцейський (за спеціалізаціями)</t>
  </si>
  <si>
    <t>Молодший науковий співробітник (філософія, історія, політологія)</t>
  </si>
  <si>
    <t>головний економіст</t>
  </si>
  <si>
    <t>Сажотрус</t>
  </si>
  <si>
    <t>механік-налагоджувальник</t>
  </si>
  <si>
    <t>7412</t>
  </si>
  <si>
    <t>2455.2</t>
  </si>
  <si>
    <t>8264</t>
  </si>
  <si>
    <t>конструктор (інші галузі інженерної справи)</t>
  </si>
  <si>
    <t>експедитор</t>
  </si>
  <si>
    <t>офіціант</t>
  </si>
  <si>
    <t>оператор електронно-обчислювальних та обчислювальних машин</t>
  </si>
  <si>
    <t>оператор котельні</t>
  </si>
  <si>
    <t>бармен</t>
  </si>
  <si>
    <t>контролер-касир</t>
  </si>
  <si>
    <t>кочегар-випалювач</t>
  </si>
  <si>
    <t>оператор швацького устаткування</t>
  </si>
  <si>
    <t>начальник юридичного відділу</t>
  </si>
  <si>
    <t>інструктор-методист спортивної школи</t>
  </si>
  <si>
    <t>черговий по гуртожитку</t>
  </si>
  <si>
    <t>головний бухгалтер</t>
  </si>
  <si>
    <t>касир квитковий</t>
  </si>
  <si>
    <t>Розмір заробітної плати у вакансіях станом на 1 січня 2018 року</t>
  </si>
  <si>
    <t>від 5000 до 7000 грн.</t>
  </si>
  <si>
    <t>від 7000 до 10000 грн.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</si>
</sst>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323"/>
  <sheetViews>
    <sheetView tabSelected="1" zoomScalePageLayoutView="0" workbookViewId="0" topLeftCell="A1">
      <selection activeCell="C8" sqref="C8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8" customWidth="1"/>
    <col min="4" max="4" width="9.625" style="4" customWidth="1"/>
    <col min="5" max="5" width="10.375" style="4" customWidth="1"/>
    <col min="6" max="6" width="12.75390625" style="4" customWidth="1"/>
    <col min="7" max="7" width="10.875" style="4" customWidth="1"/>
    <col min="8" max="8" width="10.625" style="4" customWidth="1"/>
    <col min="9" max="9" width="10.875" style="4" customWidth="1"/>
    <col min="10" max="10" width="12.375" style="4" customWidth="1"/>
    <col min="11" max="11" width="11.375" style="4" customWidth="1"/>
    <col min="12" max="12" width="12.00390625" style="15" customWidth="1"/>
    <col min="13" max="13" width="8.875" style="0" hidden="1" customWidth="1"/>
  </cols>
  <sheetData>
    <row r="1" spans="1:12" ht="6.75" customHeight="1">
      <c r="A1" s="30"/>
      <c r="B1" s="30"/>
      <c r="C1" s="30"/>
      <c r="D1" s="30"/>
      <c r="E1" s="30"/>
      <c r="F1" s="30"/>
      <c r="G1" s="30"/>
      <c r="H1" s="7"/>
      <c r="I1" s="7"/>
      <c r="J1" s="7"/>
      <c r="K1" s="7"/>
      <c r="L1" s="14"/>
    </row>
    <row r="2" spans="1:12" ht="9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customHeight="1">
      <c r="A3" s="31" t="s">
        <v>491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.75" customHeight="1">
      <c r="A5" s="33" t="s">
        <v>410</v>
      </c>
      <c r="B5" s="1"/>
      <c r="C5" s="29" t="s">
        <v>153</v>
      </c>
      <c r="D5" s="27" t="s">
        <v>263</v>
      </c>
      <c r="E5" s="27" t="s">
        <v>36</v>
      </c>
      <c r="F5" s="27"/>
      <c r="G5" s="27"/>
      <c r="H5" s="27"/>
      <c r="I5" s="27"/>
      <c r="J5" s="27"/>
      <c r="K5" s="27"/>
      <c r="L5" s="28" t="s">
        <v>14</v>
      </c>
    </row>
    <row r="6" spans="1:12" ht="94.5" customHeight="1">
      <c r="A6" s="33"/>
      <c r="B6" s="1"/>
      <c r="C6" s="29"/>
      <c r="D6" s="27"/>
      <c r="E6" s="1" t="s">
        <v>345</v>
      </c>
      <c r="F6" s="1" t="s">
        <v>28</v>
      </c>
      <c r="G6" s="1" t="s">
        <v>135</v>
      </c>
      <c r="H6" s="1" t="s">
        <v>492</v>
      </c>
      <c r="I6" s="1" t="s">
        <v>493</v>
      </c>
      <c r="J6" s="1" t="s">
        <v>186</v>
      </c>
      <c r="K6" s="1" t="s">
        <v>10</v>
      </c>
      <c r="L6" s="28"/>
    </row>
    <row r="7" spans="1:12" s="13" customFormat="1" ht="12" customHeight="1">
      <c r="A7" s="11" t="s">
        <v>360</v>
      </c>
      <c r="B7" s="11" t="s">
        <v>425</v>
      </c>
      <c r="C7" s="12" t="s">
        <v>278</v>
      </c>
      <c r="D7" s="11">
        <v>1</v>
      </c>
      <c r="E7" s="11">
        <v>2</v>
      </c>
      <c r="F7" s="11">
        <v>3</v>
      </c>
      <c r="G7" s="11">
        <v>4</v>
      </c>
      <c r="H7" s="11"/>
      <c r="I7" s="11"/>
      <c r="J7" s="11">
        <v>10</v>
      </c>
      <c r="K7" s="11">
        <v>11</v>
      </c>
      <c r="L7" s="16">
        <v>12</v>
      </c>
    </row>
    <row r="8" spans="1:12" s="10" customFormat="1" ht="12.75">
      <c r="A8" s="5">
        <v>1</v>
      </c>
      <c r="B8" s="9" t="s">
        <v>362</v>
      </c>
      <c r="C8" s="21"/>
      <c r="D8" s="22">
        <f>SUM(E8:K8)</f>
        <v>1218</v>
      </c>
      <c r="E8" s="22">
        <f aca="true" t="shared" si="0" ref="E8:K8">SUM(E9:E17)</f>
        <v>346</v>
      </c>
      <c r="F8" s="22">
        <f t="shared" si="0"/>
        <v>279</v>
      </c>
      <c r="G8" s="22">
        <f t="shared" si="0"/>
        <v>264</v>
      </c>
      <c r="H8" s="22">
        <v>268</v>
      </c>
      <c r="I8" s="22">
        <v>40</v>
      </c>
      <c r="J8" s="22">
        <f t="shared" si="0"/>
        <v>20</v>
      </c>
      <c r="K8" s="22">
        <f t="shared" si="0"/>
        <v>1</v>
      </c>
      <c r="L8" s="17">
        <f>IF(D8=0,0,SUMPRODUCT(D9:D17,L9:L17)/D8)</f>
        <v>4299.519146141215</v>
      </c>
    </row>
    <row r="9" spans="1:13" s="2" customFormat="1" ht="38.25">
      <c r="A9" s="5">
        <v>2</v>
      </c>
      <c r="B9" s="6" t="s">
        <v>251</v>
      </c>
      <c r="C9" s="23"/>
      <c r="D9" s="5">
        <f aca="true" t="shared" si="1" ref="D9:M9">D59</f>
        <v>75</v>
      </c>
      <c r="E9" s="5">
        <f t="shared" si="1"/>
        <v>16</v>
      </c>
      <c r="F9" s="5">
        <f t="shared" si="1"/>
        <v>15</v>
      </c>
      <c r="G9" s="5">
        <f t="shared" si="1"/>
        <v>16</v>
      </c>
      <c r="H9" s="5">
        <v>23</v>
      </c>
      <c r="I9" s="5">
        <v>5</v>
      </c>
      <c r="J9" s="5">
        <f t="shared" si="1"/>
        <v>0</v>
      </c>
      <c r="K9" s="5">
        <f t="shared" si="1"/>
        <v>0</v>
      </c>
      <c r="L9" s="18">
        <f t="shared" si="1"/>
        <v>4611.0532</v>
      </c>
      <c r="M9" s="2">
        <f t="shared" si="1"/>
        <v>0</v>
      </c>
    </row>
    <row r="10" spans="1:13" s="2" customFormat="1" ht="15" customHeight="1">
      <c r="A10" s="5">
        <v>3</v>
      </c>
      <c r="B10" s="6" t="s">
        <v>213</v>
      </c>
      <c r="C10" s="23"/>
      <c r="D10" s="5">
        <f aca="true" t="shared" si="2" ref="D10:M10">D99</f>
        <v>74</v>
      </c>
      <c r="E10" s="5">
        <f t="shared" si="2"/>
        <v>14</v>
      </c>
      <c r="F10" s="5">
        <f t="shared" si="2"/>
        <v>10</v>
      </c>
      <c r="G10" s="5">
        <f t="shared" si="2"/>
        <v>21</v>
      </c>
      <c r="H10" s="5">
        <v>17</v>
      </c>
      <c r="I10" s="5">
        <v>0</v>
      </c>
      <c r="J10" s="5">
        <f t="shared" si="2"/>
        <v>12</v>
      </c>
      <c r="K10" s="5">
        <f t="shared" si="2"/>
        <v>0</v>
      </c>
      <c r="L10" s="18">
        <f t="shared" si="2"/>
        <v>5186.088783783784</v>
      </c>
      <c r="M10" s="2">
        <f t="shared" si="2"/>
        <v>0</v>
      </c>
    </row>
    <row r="11" spans="1:13" s="2" customFormat="1" ht="15" customHeight="1">
      <c r="A11" s="5">
        <v>4</v>
      </c>
      <c r="B11" s="6" t="s">
        <v>432</v>
      </c>
      <c r="C11" s="23"/>
      <c r="D11" s="5">
        <f aca="true" t="shared" si="3" ref="D11:M11">D132</f>
        <v>110</v>
      </c>
      <c r="E11" s="5">
        <f t="shared" si="3"/>
        <v>38</v>
      </c>
      <c r="F11" s="5">
        <f t="shared" si="3"/>
        <v>23</v>
      </c>
      <c r="G11" s="5">
        <f t="shared" si="3"/>
        <v>27</v>
      </c>
      <c r="H11" s="5">
        <v>16</v>
      </c>
      <c r="I11" s="5">
        <v>2</v>
      </c>
      <c r="J11" s="5">
        <f t="shared" si="3"/>
        <v>3</v>
      </c>
      <c r="K11" s="5">
        <f t="shared" si="3"/>
        <v>1</v>
      </c>
      <c r="L11" s="18">
        <f t="shared" si="3"/>
        <v>4348.223545454545</v>
      </c>
      <c r="M11" s="2">
        <f t="shared" si="3"/>
        <v>0</v>
      </c>
    </row>
    <row r="12" spans="1:13" s="2" customFormat="1" ht="15" customHeight="1">
      <c r="A12" s="5">
        <v>5</v>
      </c>
      <c r="B12" s="6" t="s">
        <v>433</v>
      </c>
      <c r="C12" s="23"/>
      <c r="D12" s="5">
        <f aca="true" t="shared" si="4" ref="D12:M12">D150</f>
        <v>54</v>
      </c>
      <c r="E12" s="5">
        <f t="shared" si="4"/>
        <v>21</v>
      </c>
      <c r="F12" s="5">
        <f t="shared" si="4"/>
        <v>15</v>
      </c>
      <c r="G12" s="5">
        <f t="shared" si="4"/>
        <v>5</v>
      </c>
      <c r="H12" s="5">
        <v>13</v>
      </c>
      <c r="I12" s="5">
        <v>0</v>
      </c>
      <c r="J12" s="5">
        <f t="shared" si="4"/>
        <v>0</v>
      </c>
      <c r="K12" s="5">
        <f t="shared" si="4"/>
        <v>0</v>
      </c>
      <c r="L12" s="18">
        <f t="shared" si="4"/>
        <v>3633.296296296296</v>
      </c>
      <c r="M12" s="2">
        <f t="shared" si="4"/>
        <v>0</v>
      </c>
    </row>
    <row r="13" spans="1:13" ht="25.5">
      <c r="A13" s="3">
        <v>6</v>
      </c>
      <c r="B13" s="6" t="s">
        <v>385</v>
      </c>
      <c r="C13" s="24"/>
      <c r="D13" s="3">
        <f aca="true" t="shared" si="5" ref="D13:M13">D167</f>
        <v>170</v>
      </c>
      <c r="E13" s="3">
        <f t="shared" si="5"/>
        <v>75</v>
      </c>
      <c r="F13" s="3">
        <f t="shared" si="5"/>
        <v>42</v>
      </c>
      <c r="G13" s="3">
        <f t="shared" si="5"/>
        <v>30</v>
      </c>
      <c r="H13" s="3">
        <v>7</v>
      </c>
      <c r="I13" s="3">
        <v>16</v>
      </c>
      <c r="J13" s="3">
        <f t="shared" si="5"/>
        <v>0</v>
      </c>
      <c r="K13" s="3">
        <f t="shared" si="5"/>
        <v>0</v>
      </c>
      <c r="L13" s="19">
        <f t="shared" si="5"/>
        <v>3955.5480000000002</v>
      </c>
      <c r="M13">
        <f t="shared" si="5"/>
        <v>0</v>
      </c>
    </row>
    <row r="14" spans="1:13" ht="63.75">
      <c r="A14" s="3">
        <v>7</v>
      </c>
      <c r="B14" s="6" t="s">
        <v>352</v>
      </c>
      <c r="C14" s="24"/>
      <c r="D14" s="3">
        <f aca="true" t="shared" si="6" ref="D14:M14">D173</f>
        <v>10</v>
      </c>
      <c r="E14" s="3">
        <f t="shared" si="6"/>
        <v>6</v>
      </c>
      <c r="F14" s="3">
        <f t="shared" si="6"/>
        <v>1</v>
      </c>
      <c r="G14" s="3">
        <f t="shared" si="6"/>
        <v>2</v>
      </c>
      <c r="H14" s="3">
        <v>1</v>
      </c>
      <c r="I14" s="3">
        <v>0</v>
      </c>
      <c r="J14" s="3">
        <f t="shared" si="6"/>
        <v>0</v>
      </c>
      <c r="K14" s="3">
        <f t="shared" si="6"/>
        <v>0</v>
      </c>
      <c r="L14" s="19">
        <f t="shared" si="6"/>
        <v>3752.001</v>
      </c>
      <c r="M14">
        <f t="shared" si="6"/>
        <v>0</v>
      </c>
    </row>
    <row r="15" spans="1:13" ht="25.5">
      <c r="A15" s="3">
        <v>8</v>
      </c>
      <c r="B15" s="6" t="s">
        <v>175</v>
      </c>
      <c r="C15" s="24"/>
      <c r="D15" s="3">
        <f aca="true" t="shared" si="7" ref="D15:M15">D248</f>
        <v>353</v>
      </c>
      <c r="E15" s="3">
        <f t="shared" si="7"/>
        <v>72</v>
      </c>
      <c r="F15" s="3">
        <f t="shared" si="7"/>
        <v>58</v>
      </c>
      <c r="G15" s="3">
        <f t="shared" si="7"/>
        <v>84</v>
      </c>
      <c r="H15" s="3">
        <v>127</v>
      </c>
      <c r="I15" s="3">
        <v>8</v>
      </c>
      <c r="J15" s="3">
        <f t="shared" si="7"/>
        <v>4</v>
      </c>
      <c r="K15" s="3">
        <f t="shared" si="7"/>
        <v>0</v>
      </c>
      <c r="L15" s="19">
        <f t="shared" si="7"/>
        <v>4548.685750708216</v>
      </c>
      <c r="M15">
        <f t="shared" si="7"/>
        <v>0</v>
      </c>
    </row>
    <row r="16" spans="1:13" ht="76.5">
      <c r="A16" s="3">
        <v>9</v>
      </c>
      <c r="B16" s="6" t="s">
        <v>141</v>
      </c>
      <c r="C16" s="24"/>
      <c r="D16" s="3">
        <f aca="true" t="shared" si="8" ref="D16:M16">D301</f>
        <v>193</v>
      </c>
      <c r="E16" s="3">
        <f t="shared" si="8"/>
        <v>42</v>
      </c>
      <c r="F16" s="3">
        <f t="shared" si="8"/>
        <v>51</v>
      </c>
      <c r="G16" s="3">
        <f t="shared" si="8"/>
        <v>47</v>
      </c>
      <c r="H16" s="3">
        <v>43</v>
      </c>
      <c r="I16" s="3">
        <v>9</v>
      </c>
      <c r="J16" s="3">
        <f t="shared" si="8"/>
        <v>1</v>
      </c>
      <c r="K16" s="3">
        <f t="shared" si="8"/>
        <v>0</v>
      </c>
      <c r="L16" s="19">
        <f t="shared" si="8"/>
        <v>4418.5284455958545</v>
      </c>
      <c r="M16">
        <f t="shared" si="8"/>
        <v>0</v>
      </c>
    </row>
    <row r="17" spans="1:13" ht="15" customHeight="1">
      <c r="A17" s="3">
        <v>10</v>
      </c>
      <c r="B17" s="6" t="s">
        <v>455</v>
      </c>
      <c r="C17" s="24"/>
      <c r="D17" s="3">
        <f aca="true" t="shared" si="9" ref="D17:M17">D323</f>
        <v>179</v>
      </c>
      <c r="E17" s="3">
        <f t="shared" si="9"/>
        <v>62</v>
      </c>
      <c r="F17" s="3">
        <f t="shared" si="9"/>
        <v>64</v>
      </c>
      <c r="G17" s="3">
        <f t="shared" si="9"/>
        <v>32</v>
      </c>
      <c r="H17" s="3">
        <v>21</v>
      </c>
      <c r="I17" s="3">
        <v>0</v>
      </c>
      <c r="J17" s="3">
        <f t="shared" si="9"/>
        <v>0</v>
      </c>
      <c r="K17" s="3">
        <f t="shared" si="9"/>
        <v>0</v>
      </c>
      <c r="L17" s="19">
        <f t="shared" si="9"/>
        <v>3711.1002234636867</v>
      </c>
      <c r="M17">
        <f t="shared" si="9"/>
        <v>0</v>
      </c>
    </row>
    <row r="18" spans="2:12" ht="12.75">
      <c r="B18" s="6" t="s">
        <v>76</v>
      </c>
      <c r="C18" s="24" t="s">
        <v>66</v>
      </c>
      <c r="D18" s="3">
        <f aca="true" t="shared" si="10" ref="D18:D81">SUM(E18:K18)</f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19">
        <v>3200</v>
      </c>
    </row>
    <row r="19" spans="2:12" ht="12.75">
      <c r="B19" s="6" t="s">
        <v>238</v>
      </c>
      <c r="C19" s="24" t="s">
        <v>187</v>
      </c>
      <c r="D19" s="3">
        <f t="shared" si="10"/>
        <v>1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19">
        <v>8000</v>
      </c>
    </row>
    <row r="20" spans="2:12" ht="12.75">
      <c r="B20" s="6" t="s">
        <v>291</v>
      </c>
      <c r="C20" s="24" t="s">
        <v>187</v>
      </c>
      <c r="D20" s="3">
        <f t="shared" si="10"/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9">
        <v>1600</v>
      </c>
    </row>
    <row r="21" spans="2:12" ht="12.75">
      <c r="B21" s="6" t="s">
        <v>118</v>
      </c>
      <c r="C21" s="24" t="s">
        <v>187</v>
      </c>
      <c r="D21" s="3">
        <f t="shared" si="10"/>
        <v>2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19">
        <v>4500</v>
      </c>
    </row>
    <row r="22" spans="2:12" ht="12.75">
      <c r="B22" s="6" t="s">
        <v>393</v>
      </c>
      <c r="C22" s="24" t="s">
        <v>187</v>
      </c>
      <c r="D22" s="3">
        <f t="shared" si="10"/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19">
        <v>3520</v>
      </c>
    </row>
    <row r="23" spans="2:12" ht="12.75">
      <c r="B23" s="6" t="s">
        <v>347</v>
      </c>
      <c r="C23" s="24" t="s">
        <v>320</v>
      </c>
      <c r="D23" s="3">
        <f t="shared" si="10"/>
        <v>1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19">
        <v>8000</v>
      </c>
    </row>
    <row r="24" spans="2:12" ht="12.75">
      <c r="B24" s="6" t="s">
        <v>99</v>
      </c>
      <c r="C24" s="24" t="s">
        <v>320</v>
      </c>
      <c r="D24" s="3">
        <f t="shared" si="10"/>
        <v>1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19">
        <v>3620</v>
      </c>
    </row>
    <row r="25" spans="2:12" ht="12.75">
      <c r="B25" s="6" t="s">
        <v>266</v>
      </c>
      <c r="C25" s="24" t="s">
        <v>168</v>
      </c>
      <c r="D25" s="3">
        <f t="shared" si="10"/>
        <v>3</v>
      </c>
      <c r="E25" s="3">
        <v>0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19">
        <v>4500</v>
      </c>
    </row>
    <row r="26" spans="2:12" ht="12.75">
      <c r="B26" s="6" t="s">
        <v>406</v>
      </c>
      <c r="C26" s="24" t="s">
        <v>168</v>
      </c>
      <c r="D26" s="3">
        <f t="shared" si="10"/>
        <v>1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19">
        <v>4000</v>
      </c>
    </row>
    <row r="27" spans="2:12" ht="12.75">
      <c r="B27" s="6" t="s">
        <v>69</v>
      </c>
      <c r="C27" s="24" t="s">
        <v>168</v>
      </c>
      <c r="D27" s="3">
        <f t="shared" si="10"/>
        <v>2</v>
      </c>
      <c r="E27" s="3">
        <v>1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19">
        <v>3350</v>
      </c>
    </row>
    <row r="28" spans="2:12" ht="25.5">
      <c r="B28" s="6" t="s">
        <v>84</v>
      </c>
      <c r="C28" s="24" t="s">
        <v>168</v>
      </c>
      <c r="D28" s="3">
        <f t="shared" si="10"/>
        <v>4</v>
      </c>
      <c r="E28" s="3">
        <v>0</v>
      </c>
      <c r="F28" s="3">
        <v>0</v>
      </c>
      <c r="G28" s="3">
        <v>2</v>
      </c>
      <c r="H28" s="3">
        <v>2</v>
      </c>
      <c r="I28" s="3">
        <v>0</v>
      </c>
      <c r="J28" s="3">
        <v>0</v>
      </c>
      <c r="K28" s="3">
        <v>0</v>
      </c>
      <c r="L28" s="19">
        <v>5251.25</v>
      </c>
    </row>
    <row r="29" spans="2:12" ht="25.5">
      <c r="B29" s="6" t="s">
        <v>358</v>
      </c>
      <c r="C29" s="24" t="s">
        <v>168</v>
      </c>
      <c r="D29" s="3">
        <f t="shared" si="10"/>
        <v>3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19">
        <v>3200</v>
      </c>
    </row>
    <row r="30" spans="2:12" ht="12.75">
      <c r="B30" s="6" t="s">
        <v>203</v>
      </c>
      <c r="C30" s="24" t="s">
        <v>168</v>
      </c>
      <c r="D30" s="3">
        <f t="shared" si="10"/>
        <v>1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19">
        <v>4400</v>
      </c>
    </row>
    <row r="31" spans="2:12" ht="12.75">
      <c r="B31" s="6" t="s">
        <v>191</v>
      </c>
      <c r="C31" s="24" t="s">
        <v>304</v>
      </c>
      <c r="D31" s="3">
        <f t="shared" si="10"/>
        <v>3</v>
      </c>
      <c r="E31" s="3">
        <v>0</v>
      </c>
      <c r="F31" s="3">
        <v>1</v>
      </c>
      <c r="G31" s="3">
        <v>0</v>
      </c>
      <c r="H31" s="3">
        <v>1</v>
      </c>
      <c r="I31" s="3">
        <v>1</v>
      </c>
      <c r="J31" s="3">
        <v>0</v>
      </c>
      <c r="K31" s="3">
        <v>0</v>
      </c>
      <c r="L31" s="19">
        <v>5928.33</v>
      </c>
    </row>
    <row r="32" spans="2:12" ht="12.75">
      <c r="B32" s="6" t="s">
        <v>201</v>
      </c>
      <c r="C32" s="24" t="s">
        <v>363</v>
      </c>
      <c r="D32" s="3">
        <f t="shared" si="10"/>
        <v>1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19">
        <v>8255</v>
      </c>
    </row>
    <row r="33" spans="2:12" ht="25.5">
      <c r="B33" s="6" t="s">
        <v>466</v>
      </c>
      <c r="C33" s="24" t="s">
        <v>363</v>
      </c>
      <c r="D33" s="3">
        <f t="shared" si="10"/>
        <v>2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19">
        <v>5000</v>
      </c>
    </row>
    <row r="34" spans="2:12" ht="25.5">
      <c r="B34" s="6" t="s">
        <v>80</v>
      </c>
      <c r="C34" s="24" t="s">
        <v>136</v>
      </c>
      <c r="D34" s="3">
        <f t="shared" si="10"/>
        <v>1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19">
        <v>6570</v>
      </c>
    </row>
    <row r="35" spans="2:12" ht="12.75">
      <c r="B35" s="6" t="s">
        <v>277</v>
      </c>
      <c r="C35" s="24" t="s">
        <v>33</v>
      </c>
      <c r="D35" s="3">
        <f t="shared" si="10"/>
        <v>1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19">
        <v>4500</v>
      </c>
    </row>
    <row r="36" spans="2:12" ht="25.5">
      <c r="B36" s="6" t="s">
        <v>361</v>
      </c>
      <c r="C36" s="24" t="s">
        <v>33</v>
      </c>
      <c r="D36" s="3">
        <f t="shared" si="10"/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19">
        <v>6950</v>
      </c>
    </row>
    <row r="37" spans="2:12" ht="25.5">
      <c r="B37" s="6" t="s">
        <v>95</v>
      </c>
      <c r="C37" s="24" t="s">
        <v>33</v>
      </c>
      <c r="D37" s="3">
        <f t="shared" si="10"/>
        <v>7</v>
      </c>
      <c r="E37" s="3">
        <v>4</v>
      </c>
      <c r="F37" s="3">
        <v>0</v>
      </c>
      <c r="G37" s="3">
        <v>2</v>
      </c>
      <c r="H37" s="3">
        <v>1</v>
      </c>
      <c r="I37" s="3">
        <v>0</v>
      </c>
      <c r="J37" s="3">
        <v>0</v>
      </c>
      <c r="K37" s="3">
        <v>0</v>
      </c>
      <c r="L37" s="19">
        <v>3657</v>
      </c>
    </row>
    <row r="38" spans="2:12" ht="25.5">
      <c r="B38" s="6" t="s">
        <v>192</v>
      </c>
      <c r="C38" s="24" t="s">
        <v>340</v>
      </c>
      <c r="D38" s="3">
        <f t="shared" si="10"/>
        <v>1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19">
        <v>3500</v>
      </c>
    </row>
    <row r="39" spans="2:12" ht="25.5">
      <c r="B39" s="6" t="s">
        <v>280</v>
      </c>
      <c r="C39" s="24" t="s">
        <v>340</v>
      </c>
      <c r="D39" s="3">
        <f t="shared" si="10"/>
        <v>2</v>
      </c>
      <c r="E39" s="3">
        <v>0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  <c r="L39" s="19">
        <v>6100</v>
      </c>
    </row>
    <row r="40" spans="2:12" ht="38.25">
      <c r="B40" s="6" t="s">
        <v>119</v>
      </c>
      <c r="C40" s="24" t="s">
        <v>340</v>
      </c>
      <c r="D40" s="3">
        <f t="shared" si="10"/>
        <v>4</v>
      </c>
      <c r="E40" s="3">
        <v>0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  <c r="L40" s="19">
        <v>6100</v>
      </c>
    </row>
    <row r="41" spans="2:12" ht="12.75">
      <c r="B41" s="6" t="s">
        <v>93</v>
      </c>
      <c r="C41" s="24" t="s">
        <v>340</v>
      </c>
      <c r="D41" s="3">
        <f t="shared" si="10"/>
        <v>1</v>
      </c>
      <c r="E41" s="3">
        <v>0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19">
        <v>4200</v>
      </c>
    </row>
    <row r="42" spans="2:12" ht="12.75">
      <c r="B42" s="6" t="s">
        <v>123</v>
      </c>
      <c r="C42" s="24" t="s">
        <v>450</v>
      </c>
      <c r="D42" s="3">
        <f t="shared" si="10"/>
        <v>1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19">
        <v>3200</v>
      </c>
    </row>
    <row r="43" spans="2:12" ht="12.75">
      <c r="B43" s="6" t="s">
        <v>388</v>
      </c>
      <c r="C43" s="24" t="s">
        <v>16</v>
      </c>
      <c r="D43" s="3">
        <f t="shared" si="10"/>
        <v>1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19">
        <v>3200</v>
      </c>
    </row>
    <row r="44" spans="2:12" ht="12.75">
      <c r="B44" s="6" t="s">
        <v>374</v>
      </c>
      <c r="C44" s="24" t="s">
        <v>368</v>
      </c>
      <c r="D44" s="3">
        <f t="shared" si="10"/>
        <v>1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19">
        <v>5000</v>
      </c>
    </row>
    <row r="45" spans="2:12" ht="12.75">
      <c r="B45" s="6" t="s">
        <v>201</v>
      </c>
      <c r="C45" s="24" t="s">
        <v>368</v>
      </c>
      <c r="D45" s="3">
        <f t="shared" si="10"/>
        <v>2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19">
        <v>6065</v>
      </c>
    </row>
    <row r="46" spans="2:12" ht="25.5">
      <c r="B46" s="6" t="s">
        <v>58</v>
      </c>
      <c r="C46" s="24" t="s">
        <v>368</v>
      </c>
      <c r="D46" s="3">
        <f t="shared" si="10"/>
        <v>2</v>
      </c>
      <c r="E46" s="3">
        <v>1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19">
        <v>3088</v>
      </c>
    </row>
    <row r="47" spans="2:12" ht="25.5">
      <c r="B47" s="6" t="s">
        <v>486</v>
      </c>
      <c r="C47" s="24" t="s">
        <v>56</v>
      </c>
      <c r="D47" s="3">
        <f t="shared" si="10"/>
        <v>1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19">
        <v>3392</v>
      </c>
    </row>
    <row r="48" spans="2:12" ht="12.75">
      <c r="B48" s="6" t="s">
        <v>489</v>
      </c>
      <c r="C48" s="24" t="s">
        <v>56</v>
      </c>
      <c r="D48" s="3">
        <f t="shared" si="10"/>
        <v>2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19">
        <v>7521</v>
      </c>
    </row>
    <row r="49" spans="2:12" ht="12.75">
      <c r="B49" s="6" t="s">
        <v>133</v>
      </c>
      <c r="C49" s="24" t="s">
        <v>56</v>
      </c>
      <c r="D49" s="3">
        <f t="shared" si="10"/>
        <v>5</v>
      </c>
      <c r="E49" s="3">
        <v>0</v>
      </c>
      <c r="F49" s="3">
        <v>4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19">
        <v>3640</v>
      </c>
    </row>
    <row r="50" spans="2:12" ht="12.75">
      <c r="B50" s="6" t="s">
        <v>471</v>
      </c>
      <c r="C50" s="24" t="s">
        <v>56</v>
      </c>
      <c r="D50" s="3">
        <f t="shared" si="10"/>
        <v>1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19">
        <v>6535</v>
      </c>
    </row>
    <row r="51" spans="2:12" ht="25.5">
      <c r="B51" s="6" t="s">
        <v>53</v>
      </c>
      <c r="C51" s="24" t="s">
        <v>401</v>
      </c>
      <c r="D51" s="3">
        <f t="shared" si="10"/>
        <v>1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19">
        <v>6950</v>
      </c>
    </row>
    <row r="52" spans="2:12" ht="12.75">
      <c r="B52" s="6" t="s">
        <v>292</v>
      </c>
      <c r="C52" s="24" t="s">
        <v>241</v>
      </c>
      <c r="D52" s="3">
        <f t="shared" si="10"/>
        <v>2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19">
        <v>3600</v>
      </c>
    </row>
    <row r="53" spans="2:12" ht="51">
      <c r="B53" s="6" t="s">
        <v>350</v>
      </c>
      <c r="C53" s="24" t="s">
        <v>468</v>
      </c>
      <c r="D53" s="3">
        <f t="shared" si="10"/>
        <v>1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19">
        <v>6000</v>
      </c>
    </row>
    <row r="54" spans="2:12" ht="25.5">
      <c r="B54" s="6" t="s">
        <v>40</v>
      </c>
      <c r="C54" s="24" t="s">
        <v>206</v>
      </c>
      <c r="D54" s="3">
        <f t="shared" si="10"/>
        <v>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19">
        <v>3200</v>
      </c>
    </row>
    <row r="55" spans="2:12" ht="25.5">
      <c r="B55" s="6" t="s">
        <v>217</v>
      </c>
      <c r="C55" s="24" t="s">
        <v>109</v>
      </c>
      <c r="D55" s="3">
        <f t="shared" si="10"/>
        <v>1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19">
        <v>5000</v>
      </c>
    </row>
    <row r="56" spans="2:12" ht="38.25">
      <c r="B56" s="6" t="s">
        <v>62</v>
      </c>
      <c r="C56" s="24" t="s">
        <v>109</v>
      </c>
      <c r="D56" s="3">
        <f t="shared" si="10"/>
        <v>1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19">
        <v>3250</v>
      </c>
    </row>
    <row r="57" spans="2:12" ht="38.25">
      <c r="B57" s="6" t="s">
        <v>41</v>
      </c>
      <c r="C57" s="24" t="s">
        <v>438</v>
      </c>
      <c r="D57" s="3">
        <f t="shared" si="10"/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19">
        <v>4650</v>
      </c>
    </row>
    <row r="58" spans="2:12" ht="12.75">
      <c r="B58" s="6" t="s">
        <v>133</v>
      </c>
      <c r="C58" s="24" t="s">
        <v>182</v>
      </c>
      <c r="D58" s="3">
        <f t="shared" si="10"/>
        <v>5</v>
      </c>
      <c r="E58" s="3">
        <v>1</v>
      </c>
      <c r="F58" s="3">
        <v>4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19">
        <v>3320</v>
      </c>
    </row>
    <row r="59" spans="2:17" ht="15" customHeight="1">
      <c r="B59" s="9" t="s">
        <v>144</v>
      </c>
      <c r="C59" s="25"/>
      <c r="D59" s="26">
        <f t="shared" si="10"/>
        <v>75</v>
      </c>
      <c r="E59" s="26">
        <f aca="true" t="shared" si="11" ref="E59:K59">SUM(E18:E58)</f>
        <v>16</v>
      </c>
      <c r="F59" s="26">
        <f t="shared" si="11"/>
        <v>15</v>
      </c>
      <c r="G59" s="26">
        <f t="shared" si="11"/>
        <v>16</v>
      </c>
      <c r="H59" s="26">
        <v>23</v>
      </c>
      <c r="I59" s="26">
        <v>5</v>
      </c>
      <c r="J59" s="26">
        <f t="shared" si="11"/>
        <v>0</v>
      </c>
      <c r="K59" s="26">
        <f t="shared" si="11"/>
        <v>0</v>
      </c>
      <c r="L59" s="20">
        <f>IF(D59=0,0,SUMPRODUCT(D18:D58,L18:L58)/D59)</f>
        <v>4611.0532</v>
      </c>
      <c r="M59" s="10">
        <f>SUM(M18:M58)</f>
        <v>0</v>
      </c>
      <c r="N59" s="10"/>
      <c r="O59" s="10"/>
      <c r="P59" s="10"/>
      <c r="Q59" s="10"/>
    </row>
    <row r="60" spans="2:12" ht="12.75">
      <c r="B60" s="6" t="s">
        <v>158</v>
      </c>
      <c r="C60" s="24" t="s">
        <v>47</v>
      </c>
      <c r="D60" s="3">
        <f t="shared" si="10"/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19">
        <v>3200</v>
      </c>
    </row>
    <row r="61" spans="2:12" ht="12.75">
      <c r="B61" s="6" t="s">
        <v>384</v>
      </c>
      <c r="C61" s="24" t="s">
        <v>188</v>
      </c>
      <c r="D61" s="3">
        <f t="shared" si="10"/>
        <v>1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19">
        <v>4860</v>
      </c>
    </row>
    <row r="62" spans="2:12" ht="25.5">
      <c r="B62" s="6" t="s">
        <v>298</v>
      </c>
      <c r="C62" s="24" t="s">
        <v>262</v>
      </c>
      <c r="D62" s="3">
        <f t="shared" si="10"/>
        <v>2</v>
      </c>
      <c r="E62" s="3">
        <v>0</v>
      </c>
      <c r="F62" s="3">
        <v>0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19">
        <v>4368.5</v>
      </c>
    </row>
    <row r="63" spans="2:12" ht="25.5">
      <c r="B63" s="6" t="s">
        <v>460</v>
      </c>
      <c r="C63" s="24" t="s">
        <v>253</v>
      </c>
      <c r="D63" s="3">
        <f t="shared" si="10"/>
        <v>1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19">
        <v>5670</v>
      </c>
    </row>
    <row r="64" spans="2:12" ht="51">
      <c r="B64" s="6" t="s">
        <v>337</v>
      </c>
      <c r="C64" s="24" t="s">
        <v>253</v>
      </c>
      <c r="D64" s="3">
        <f t="shared" si="10"/>
        <v>1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19">
        <v>6830</v>
      </c>
    </row>
    <row r="65" spans="2:12" ht="25.5">
      <c r="B65" s="6" t="s">
        <v>397</v>
      </c>
      <c r="C65" s="24" t="s">
        <v>253</v>
      </c>
      <c r="D65" s="3">
        <f t="shared" si="10"/>
        <v>1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19">
        <v>4500</v>
      </c>
    </row>
    <row r="66" spans="2:12" ht="12.75">
      <c r="B66" s="6" t="s">
        <v>293</v>
      </c>
      <c r="C66" s="24" t="s">
        <v>253</v>
      </c>
      <c r="D66" s="3">
        <f t="shared" si="10"/>
        <v>1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19">
        <v>3200</v>
      </c>
    </row>
    <row r="67" spans="2:12" ht="38.25">
      <c r="B67" s="6" t="s">
        <v>458</v>
      </c>
      <c r="C67" s="24" t="s">
        <v>437</v>
      </c>
      <c r="D67" s="3">
        <f t="shared" si="10"/>
        <v>1</v>
      </c>
      <c r="E67" s="3">
        <v>0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19">
        <v>4500</v>
      </c>
    </row>
    <row r="68" spans="2:12" ht="12.75">
      <c r="B68" s="6" t="s">
        <v>407</v>
      </c>
      <c r="C68" s="24" t="s">
        <v>437</v>
      </c>
      <c r="D68" s="3">
        <f t="shared" si="10"/>
        <v>2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1</v>
      </c>
      <c r="K68" s="3">
        <v>0</v>
      </c>
      <c r="L68" s="19">
        <v>7700</v>
      </c>
    </row>
    <row r="69" spans="2:12" ht="12.75">
      <c r="B69" s="6" t="s">
        <v>270</v>
      </c>
      <c r="C69" s="24" t="s">
        <v>295</v>
      </c>
      <c r="D69" s="3">
        <f t="shared" si="10"/>
        <v>2</v>
      </c>
      <c r="E69" s="3">
        <v>0</v>
      </c>
      <c r="F69" s="3">
        <v>1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19">
        <v>4250</v>
      </c>
    </row>
    <row r="70" spans="2:12" ht="12.75">
      <c r="B70" s="6" t="s">
        <v>420</v>
      </c>
      <c r="C70" s="24" t="s">
        <v>284</v>
      </c>
      <c r="D70" s="3">
        <f t="shared" si="10"/>
        <v>1</v>
      </c>
      <c r="E70" s="3">
        <v>0</v>
      </c>
      <c r="F70" s="3">
        <v>0</v>
      </c>
      <c r="G70" s="3">
        <v>1</v>
      </c>
      <c r="H70" s="3">
        <v>0</v>
      </c>
      <c r="I70" s="3">
        <v>0</v>
      </c>
      <c r="J70" s="3">
        <v>0</v>
      </c>
      <c r="K70" s="3">
        <v>0</v>
      </c>
      <c r="L70" s="19">
        <v>4493</v>
      </c>
    </row>
    <row r="71" spans="2:12" ht="25.5">
      <c r="B71" s="6" t="s">
        <v>477</v>
      </c>
      <c r="C71" s="24" t="s">
        <v>284</v>
      </c>
      <c r="D71" s="3">
        <f t="shared" si="10"/>
        <v>1</v>
      </c>
      <c r="E71" s="3">
        <v>0</v>
      </c>
      <c r="F71" s="3">
        <v>0</v>
      </c>
      <c r="G71" s="3">
        <v>1</v>
      </c>
      <c r="H71" s="3">
        <v>0</v>
      </c>
      <c r="I71" s="3">
        <v>0</v>
      </c>
      <c r="J71" s="3">
        <v>0</v>
      </c>
      <c r="K71" s="3">
        <v>0</v>
      </c>
      <c r="L71" s="19">
        <v>4500</v>
      </c>
    </row>
    <row r="72" spans="2:12" ht="12.75">
      <c r="B72" s="6" t="s">
        <v>150</v>
      </c>
      <c r="C72" s="24" t="s">
        <v>284</v>
      </c>
      <c r="D72" s="3">
        <f t="shared" si="10"/>
        <v>8</v>
      </c>
      <c r="E72" s="3">
        <v>0</v>
      </c>
      <c r="F72" s="3">
        <v>0</v>
      </c>
      <c r="G72" s="3">
        <v>4</v>
      </c>
      <c r="H72" s="3">
        <v>4</v>
      </c>
      <c r="I72" s="3">
        <v>0</v>
      </c>
      <c r="J72" s="3">
        <v>0</v>
      </c>
      <c r="K72" s="3">
        <v>0</v>
      </c>
      <c r="L72" s="19">
        <v>4815.25</v>
      </c>
    </row>
    <row r="73" spans="2:12" ht="12.75">
      <c r="B73" s="6" t="s">
        <v>268</v>
      </c>
      <c r="C73" s="24" t="s">
        <v>284</v>
      </c>
      <c r="D73" s="3">
        <f t="shared" si="10"/>
        <v>1</v>
      </c>
      <c r="E73" s="3">
        <v>0</v>
      </c>
      <c r="F73" s="3">
        <v>0</v>
      </c>
      <c r="G73" s="3">
        <v>0</v>
      </c>
      <c r="H73" s="3">
        <v>1</v>
      </c>
      <c r="I73" s="3">
        <v>0</v>
      </c>
      <c r="J73" s="3">
        <v>0</v>
      </c>
      <c r="K73" s="3">
        <v>0</v>
      </c>
      <c r="L73" s="19">
        <v>5100</v>
      </c>
    </row>
    <row r="74" spans="2:12" ht="12.75">
      <c r="B74" s="6" t="s">
        <v>221</v>
      </c>
      <c r="C74" s="24" t="s">
        <v>284</v>
      </c>
      <c r="D74" s="3">
        <f t="shared" si="10"/>
        <v>3</v>
      </c>
      <c r="E74" s="3">
        <v>0</v>
      </c>
      <c r="F74" s="3">
        <v>0</v>
      </c>
      <c r="G74" s="3">
        <v>0</v>
      </c>
      <c r="H74" s="3">
        <v>2</v>
      </c>
      <c r="I74" s="3">
        <v>0</v>
      </c>
      <c r="J74" s="3">
        <v>1</v>
      </c>
      <c r="K74" s="3">
        <v>0</v>
      </c>
      <c r="L74" s="19">
        <v>6733.33</v>
      </c>
    </row>
    <row r="75" spans="2:12" ht="12.75">
      <c r="B75" s="6" t="s">
        <v>90</v>
      </c>
      <c r="C75" s="24" t="s">
        <v>284</v>
      </c>
      <c r="D75" s="3">
        <f t="shared" si="10"/>
        <v>2</v>
      </c>
      <c r="E75" s="3">
        <v>1</v>
      </c>
      <c r="F75" s="3">
        <v>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19">
        <v>3350</v>
      </c>
    </row>
    <row r="76" spans="2:12" ht="12.75">
      <c r="B76" s="6" t="s">
        <v>126</v>
      </c>
      <c r="C76" s="24" t="s">
        <v>122</v>
      </c>
      <c r="D76" s="3">
        <f t="shared" si="10"/>
        <v>1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19">
        <v>1733.6</v>
      </c>
    </row>
    <row r="77" spans="2:12" ht="12.75">
      <c r="B77" s="6" t="s">
        <v>204</v>
      </c>
      <c r="C77" s="24" t="s">
        <v>122</v>
      </c>
      <c r="D77" s="3">
        <f t="shared" si="10"/>
        <v>1</v>
      </c>
      <c r="E77" s="3">
        <v>0</v>
      </c>
      <c r="F77" s="3">
        <v>0</v>
      </c>
      <c r="G77" s="3">
        <v>1</v>
      </c>
      <c r="H77" s="3">
        <v>0</v>
      </c>
      <c r="I77" s="3">
        <v>0</v>
      </c>
      <c r="J77" s="3">
        <v>0</v>
      </c>
      <c r="K77" s="3">
        <v>0</v>
      </c>
      <c r="L77" s="19">
        <v>4032</v>
      </c>
    </row>
    <row r="78" spans="2:12" ht="12.75">
      <c r="B78" s="6" t="s">
        <v>139</v>
      </c>
      <c r="C78" s="24" t="s">
        <v>108</v>
      </c>
      <c r="D78" s="3">
        <f t="shared" si="10"/>
        <v>1</v>
      </c>
      <c r="E78" s="3">
        <v>0</v>
      </c>
      <c r="F78" s="3">
        <v>1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19">
        <v>3800</v>
      </c>
    </row>
    <row r="79" spans="2:12" ht="25.5">
      <c r="B79" s="6" t="s">
        <v>356</v>
      </c>
      <c r="C79" s="24" t="s">
        <v>301</v>
      </c>
      <c r="D79" s="3">
        <f t="shared" si="10"/>
        <v>1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19">
        <v>4365.6</v>
      </c>
    </row>
    <row r="80" spans="2:12" ht="25.5">
      <c r="B80" s="6" t="s">
        <v>459</v>
      </c>
      <c r="C80" s="24" t="s">
        <v>244</v>
      </c>
      <c r="D80" s="3">
        <f t="shared" si="10"/>
        <v>1</v>
      </c>
      <c r="E80" s="3">
        <v>1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19">
        <v>3200</v>
      </c>
    </row>
    <row r="81" spans="2:12" ht="25.5">
      <c r="B81" s="6" t="s">
        <v>115</v>
      </c>
      <c r="C81" s="24" t="s">
        <v>456</v>
      </c>
      <c r="D81" s="3">
        <f t="shared" si="10"/>
        <v>4</v>
      </c>
      <c r="E81" s="3">
        <v>2</v>
      </c>
      <c r="F81" s="3">
        <v>2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19">
        <v>3349.98</v>
      </c>
    </row>
    <row r="82" spans="2:12" ht="12.75">
      <c r="B82" s="6" t="s">
        <v>418</v>
      </c>
      <c r="C82" s="24" t="s">
        <v>127</v>
      </c>
      <c r="D82" s="3">
        <f aca="true" t="shared" si="12" ref="D82:D145">SUM(E82:K82)</f>
        <v>2</v>
      </c>
      <c r="E82" s="3">
        <v>0</v>
      </c>
      <c r="F82" s="3">
        <v>0</v>
      </c>
      <c r="G82" s="3">
        <v>2</v>
      </c>
      <c r="H82" s="3">
        <v>0</v>
      </c>
      <c r="I82" s="3">
        <v>0</v>
      </c>
      <c r="J82" s="3">
        <v>0</v>
      </c>
      <c r="K82" s="3">
        <v>0</v>
      </c>
      <c r="L82" s="19">
        <v>4250</v>
      </c>
    </row>
    <row r="83" spans="2:12" ht="12.75">
      <c r="B83" s="6" t="s">
        <v>98</v>
      </c>
      <c r="C83" s="24" t="s">
        <v>49</v>
      </c>
      <c r="D83" s="3">
        <f t="shared" si="12"/>
        <v>1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19">
        <v>6000</v>
      </c>
    </row>
    <row r="84" spans="2:12" ht="12.75">
      <c r="B84" s="6" t="s">
        <v>21</v>
      </c>
      <c r="C84" s="24" t="s">
        <v>105</v>
      </c>
      <c r="D84" s="3">
        <f t="shared" si="12"/>
        <v>2</v>
      </c>
      <c r="E84" s="3">
        <v>0</v>
      </c>
      <c r="F84" s="3">
        <v>1</v>
      </c>
      <c r="G84" s="3">
        <v>1</v>
      </c>
      <c r="H84" s="3">
        <v>0</v>
      </c>
      <c r="I84" s="3">
        <v>0</v>
      </c>
      <c r="J84" s="3">
        <v>0</v>
      </c>
      <c r="K84" s="3">
        <v>0</v>
      </c>
      <c r="L84" s="19">
        <v>3700</v>
      </c>
    </row>
    <row r="85" spans="2:12" ht="12.75">
      <c r="B85" s="6" t="s">
        <v>339</v>
      </c>
      <c r="C85" s="24" t="s">
        <v>105</v>
      </c>
      <c r="D85" s="3">
        <f t="shared" si="12"/>
        <v>2</v>
      </c>
      <c r="E85" s="3">
        <v>0</v>
      </c>
      <c r="F85" s="3">
        <v>0</v>
      </c>
      <c r="G85" s="3">
        <v>0</v>
      </c>
      <c r="H85" s="3">
        <v>2</v>
      </c>
      <c r="I85" s="3">
        <v>0</v>
      </c>
      <c r="J85" s="3">
        <v>0</v>
      </c>
      <c r="K85" s="3">
        <v>0</v>
      </c>
      <c r="L85" s="19">
        <v>5407.5</v>
      </c>
    </row>
    <row r="86" spans="2:12" ht="12.75">
      <c r="B86" s="6" t="s">
        <v>17</v>
      </c>
      <c r="C86" s="24" t="s">
        <v>105</v>
      </c>
      <c r="D86" s="3">
        <f t="shared" si="12"/>
        <v>1</v>
      </c>
      <c r="E86" s="3">
        <v>0</v>
      </c>
      <c r="F86" s="3">
        <v>0</v>
      </c>
      <c r="G86" s="3">
        <v>1</v>
      </c>
      <c r="H86" s="3">
        <v>0</v>
      </c>
      <c r="I86" s="3">
        <v>0</v>
      </c>
      <c r="J86" s="3">
        <v>0</v>
      </c>
      <c r="K86" s="3">
        <v>0</v>
      </c>
      <c r="L86" s="19">
        <v>4200.5</v>
      </c>
    </row>
    <row r="87" spans="2:12" ht="12.75">
      <c r="B87" s="6" t="s">
        <v>441</v>
      </c>
      <c r="C87" s="24" t="s">
        <v>400</v>
      </c>
      <c r="D87" s="3">
        <f t="shared" si="12"/>
        <v>2</v>
      </c>
      <c r="E87" s="3">
        <v>1</v>
      </c>
      <c r="F87" s="3">
        <v>0</v>
      </c>
      <c r="G87" s="3">
        <v>1</v>
      </c>
      <c r="H87" s="3">
        <v>0</v>
      </c>
      <c r="I87" s="3">
        <v>0</v>
      </c>
      <c r="J87" s="3">
        <v>0</v>
      </c>
      <c r="K87" s="3">
        <v>0</v>
      </c>
      <c r="L87" s="19">
        <v>3850</v>
      </c>
    </row>
    <row r="88" spans="2:12" ht="12.75">
      <c r="B88" s="6" t="s">
        <v>430</v>
      </c>
      <c r="C88" s="24" t="s">
        <v>13</v>
      </c>
      <c r="D88" s="3">
        <f t="shared" si="12"/>
        <v>11</v>
      </c>
      <c r="E88" s="3">
        <v>0</v>
      </c>
      <c r="F88" s="3">
        <v>0</v>
      </c>
      <c r="G88" s="3">
        <v>0</v>
      </c>
      <c r="H88" s="3">
        <v>1</v>
      </c>
      <c r="I88" s="3">
        <v>0</v>
      </c>
      <c r="J88" s="3">
        <v>10</v>
      </c>
      <c r="K88" s="3">
        <v>0</v>
      </c>
      <c r="L88" s="19">
        <v>9636.36</v>
      </c>
    </row>
    <row r="89" spans="2:12" ht="12.75">
      <c r="B89" s="6" t="s">
        <v>43</v>
      </c>
      <c r="C89" s="24" t="s">
        <v>13</v>
      </c>
      <c r="D89" s="3">
        <f t="shared" si="12"/>
        <v>1</v>
      </c>
      <c r="E89" s="3">
        <v>1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19">
        <v>3200</v>
      </c>
    </row>
    <row r="90" spans="2:12" ht="12.75">
      <c r="B90" s="6" t="s">
        <v>408</v>
      </c>
      <c r="C90" s="24" t="s">
        <v>170</v>
      </c>
      <c r="D90" s="3">
        <f t="shared" si="12"/>
        <v>1</v>
      </c>
      <c r="E90" s="3">
        <v>1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19">
        <v>3200</v>
      </c>
    </row>
    <row r="91" spans="2:12" ht="12.75">
      <c r="B91" s="6" t="s">
        <v>236</v>
      </c>
      <c r="C91" s="24" t="s">
        <v>57</v>
      </c>
      <c r="D91" s="3">
        <f t="shared" si="12"/>
        <v>2</v>
      </c>
      <c r="E91" s="3">
        <v>1</v>
      </c>
      <c r="F91" s="3">
        <v>0</v>
      </c>
      <c r="G91" s="3">
        <v>1</v>
      </c>
      <c r="H91" s="3">
        <v>0</v>
      </c>
      <c r="I91" s="3">
        <v>0</v>
      </c>
      <c r="J91" s="3">
        <v>0</v>
      </c>
      <c r="K91" s="3">
        <v>0</v>
      </c>
      <c r="L91" s="19">
        <v>3850</v>
      </c>
    </row>
    <row r="92" spans="2:12" ht="38.25">
      <c r="B92" s="6" t="s">
        <v>20</v>
      </c>
      <c r="C92" s="24" t="s">
        <v>378</v>
      </c>
      <c r="D92" s="3">
        <f t="shared" si="12"/>
        <v>1</v>
      </c>
      <c r="E92" s="3">
        <v>0</v>
      </c>
      <c r="F92" s="3">
        <v>1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19">
        <v>3500</v>
      </c>
    </row>
    <row r="93" spans="2:12" ht="38.25">
      <c r="B93" s="6" t="s">
        <v>470</v>
      </c>
      <c r="C93" s="24" t="s">
        <v>378</v>
      </c>
      <c r="D93" s="3">
        <f t="shared" si="12"/>
        <v>1</v>
      </c>
      <c r="E93" s="3">
        <v>1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19">
        <v>3200</v>
      </c>
    </row>
    <row r="94" spans="2:12" ht="12.75">
      <c r="B94" s="6" t="s">
        <v>442</v>
      </c>
      <c r="C94" s="24" t="s">
        <v>428</v>
      </c>
      <c r="D94" s="3">
        <f t="shared" si="12"/>
        <v>1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19">
        <v>6000</v>
      </c>
    </row>
    <row r="95" spans="2:12" ht="12.75">
      <c r="B95" s="6" t="s">
        <v>309</v>
      </c>
      <c r="C95" s="24" t="s">
        <v>428</v>
      </c>
      <c r="D95" s="3">
        <f t="shared" si="12"/>
        <v>1</v>
      </c>
      <c r="E95" s="3">
        <v>0</v>
      </c>
      <c r="F95" s="3">
        <v>1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19">
        <v>3200</v>
      </c>
    </row>
    <row r="96" spans="2:12" ht="25.5">
      <c r="B96" s="6" t="s">
        <v>254</v>
      </c>
      <c r="C96" s="24" t="s">
        <v>323</v>
      </c>
      <c r="D96" s="3">
        <f t="shared" si="12"/>
        <v>1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19">
        <v>3200</v>
      </c>
    </row>
    <row r="97" spans="2:12" ht="12.75">
      <c r="B97" s="6" t="s">
        <v>116</v>
      </c>
      <c r="C97" s="24" t="s">
        <v>475</v>
      </c>
      <c r="D97" s="3">
        <f t="shared" si="12"/>
        <v>2</v>
      </c>
      <c r="E97" s="3">
        <v>0</v>
      </c>
      <c r="F97" s="3">
        <v>2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19">
        <v>3321</v>
      </c>
    </row>
    <row r="98" spans="2:12" ht="12.75">
      <c r="B98" s="6" t="s">
        <v>137</v>
      </c>
      <c r="C98" s="24" t="s">
        <v>163</v>
      </c>
      <c r="D98" s="3">
        <f t="shared" si="12"/>
        <v>4</v>
      </c>
      <c r="E98" s="3">
        <v>1</v>
      </c>
      <c r="F98" s="3">
        <v>0</v>
      </c>
      <c r="G98" s="3">
        <v>2</v>
      </c>
      <c r="H98" s="3">
        <v>1</v>
      </c>
      <c r="I98" s="3">
        <v>0</v>
      </c>
      <c r="J98" s="3">
        <v>0</v>
      </c>
      <c r="K98" s="3">
        <v>0</v>
      </c>
      <c r="L98" s="19">
        <v>4467.5</v>
      </c>
    </row>
    <row r="99" spans="2:17" ht="15" customHeight="1">
      <c r="B99" s="9" t="s">
        <v>214</v>
      </c>
      <c r="C99" s="25"/>
      <c r="D99" s="26">
        <f t="shared" si="12"/>
        <v>74</v>
      </c>
      <c r="E99" s="26">
        <f aca="true" t="shared" si="13" ref="E99:K99">SUM(E60:E98)</f>
        <v>14</v>
      </c>
      <c r="F99" s="26">
        <f t="shared" si="13"/>
        <v>10</v>
      </c>
      <c r="G99" s="26">
        <f t="shared" si="13"/>
        <v>21</v>
      </c>
      <c r="H99" s="26">
        <v>17</v>
      </c>
      <c r="I99" s="26">
        <v>0</v>
      </c>
      <c r="J99" s="26">
        <f t="shared" si="13"/>
        <v>12</v>
      </c>
      <c r="K99" s="26">
        <f t="shared" si="13"/>
        <v>0</v>
      </c>
      <c r="L99" s="20">
        <f>IF(D99=0,0,SUMPRODUCT(D60:D98,L60:L98)/D99)</f>
        <v>5186.088783783784</v>
      </c>
      <c r="M99" s="10">
        <f>SUM(M60:M98)</f>
        <v>0</v>
      </c>
      <c r="N99" s="10"/>
      <c r="O99" s="10"/>
      <c r="P99" s="10"/>
      <c r="Q99" s="10"/>
    </row>
    <row r="100" spans="2:12" ht="12.75">
      <c r="B100" s="6" t="s">
        <v>380</v>
      </c>
      <c r="C100" s="24" t="s">
        <v>167</v>
      </c>
      <c r="D100" s="3">
        <f t="shared" si="12"/>
        <v>2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19">
        <v>3200</v>
      </c>
    </row>
    <row r="101" spans="2:12" ht="12.75">
      <c r="B101" s="6" t="s">
        <v>74</v>
      </c>
      <c r="C101" s="24" t="s">
        <v>19</v>
      </c>
      <c r="D101" s="3">
        <f t="shared" si="12"/>
        <v>2</v>
      </c>
      <c r="E101" s="3">
        <v>0</v>
      </c>
      <c r="F101" s="3">
        <v>2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19">
        <v>3547.6</v>
      </c>
    </row>
    <row r="102" spans="2:12" ht="25.5">
      <c r="B102" s="6" t="s">
        <v>249</v>
      </c>
      <c r="C102" s="24" t="s">
        <v>19</v>
      </c>
      <c r="D102" s="3">
        <f t="shared" si="12"/>
        <v>1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19">
        <v>3200</v>
      </c>
    </row>
    <row r="103" spans="2:12" ht="12.75">
      <c r="B103" s="6" t="s">
        <v>321</v>
      </c>
      <c r="C103" s="24" t="s">
        <v>372</v>
      </c>
      <c r="D103" s="3">
        <f t="shared" si="12"/>
        <v>2</v>
      </c>
      <c r="E103" s="3">
        <v>1</v>
      </c>
      <c r="F103" s="3">
        <v>0</v>
      </c>
      <c r="G103" s="3">
        <v>1</v>
      </c>
      <c r="H103" s="3">
        <v>0</v>
      </c>
      <c r="I103" s="3">
        <v>0</v>
      </c>
      <c r="J103" s="3">
        <v>0</v>
      </c>
      <c r="K103" s="3">
        <v>0</v>
      </c>
      <c r="L103" s="19">
        <v>2945</v>
      </c>
    </row>
    <row r="104" spans="2:12" ht="12.75">
      <c r="B104" s="6" t="s">
        <v>231</v>
      </c>
      <c r="C104" s="24" t="s">
        <v>372</v>
      </c>
      <c r="D104" s="3">
        <f t="shared" si="12"/>
        <v>4</v>
      </c>
      <c r="E104" s="3">
        <v>1</v>
      </c>
      <c r="F104" s="3">
        <v>0</v>
      </c>
      <c r="G104" s="3">
        <v>2</v>
      </c>
      <c r="H104" s="3">
        <v>1</v>
      </c>
      <c r="I104" s="3">
        <v>0</v>
      </c>
      <c r="J104" s="3">
        <v>0</v>
      </c>
      <c r="K104" s="3">
        <v>0</v>
      </c>
      <c r="L104" s="19">
        <v>4175</v>
      </c>
    </row>
    <row r="105" spans="2:12" ht="12.75">
      <c r="B105" s="6" t="s">
        <v>322</v>
      </c>
      <c r="C105" s="24" t="s">
        <v>372</v>
      </c>
      <c r="D105" s="3">
        <f t="shared" si="12"/>
        <v>4</v>
      </c>
      <c r="E105" s="3">
        <v>0</v>
      </c>
      <c r="F105" s="3">
        <v>4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19">
        <v>3859</v>
      </c>
    </row>
    <row r="106" spans="2:12" ht="12.75">
      <c r="B106" s="6" t="s">
        <v>180</v>
      </c>
      <c r="C106" s="24" t="s">
        <v>372</v>
      </c>
      <c r="D106" s="3">
        <f t="shared" si="12"/>
        <v>1</v>
      </c>
      <c r="E106" s="3">
        <v>0</v>
      </c>
      <c r="F106" s="3">
        <v>0</v>
      </c>
      <c r="G106" s="3">
        <v>1</v>
      </c>
      <c r="H106" s="3">
        <v>0</v>
      </c>
      <c r="I106" s="3">
        <v>0</v>
      </c>
      <c r="J106" s="3">
        <v>0</v>
      </c>
      <c r="K106" s="3">
        <v>0</v>
      </c>
      <c r="L106" s="19">
        <v>4000</v>
      </c>
    </row>
    <row r="107" spans="2:12" ht="12.75">
      <c r="B107" s="6" t="s">
        <v>285</v>
      </c>
      <c r="C107" s="24" t="s">
        <v>227</v>
      </c>
      <c r="D107" s="3">
        <f t="shared" si="12"/>
        <v>1</v>
      </c>
      <c r="E107" s="3">
        <v>1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19">
        <v>3200</v>
      </c>
    </row>
    <row r="108" spans="2:12" ht="25.5">
      <c r="B108" s="6" t="s">
        <v>338</v>
      </c>
      <c r="C108" s="24" t="s">
        <v>286</v>
      </c>
      <c r="D108" s="3">
        <f t="shared" si="12"/>
        <v>1</v>
      </c>
      <c r="E108" s="3">
        <v>0</v>
      </c>
      <c r="F108" s="3">
        <v>1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19">
        <v>3440</v>
      </c>
    </row>
    <row r="109" spans="2:12" ht="12.75">
      <c r="B109" s="6" t="s">
        <v>473</v>
      </c>
      <c r="C109" s="24" t="s">
        <v>286</v>
      </c>
      <c r="D109" s="3">
        <f t="shared" si="12"/>
        <v>1</v>
      </c>
      <c r="E109" s="3">
        <v>0</v>
      </c>
      <c r="F109" s="3">
        <v>0</v>
      </c>
      <c r="G109" s="3">
        <v>0</v>
      </c>
      <c r="H109" s="3">
        <v>1</v>
      </c>
      <c r="I109" s="3">
        <v>0</v>
      </c>
      <c r="J109" s="3">
        <v>0</v>
      </c>
      <c r="K109" s="3">
        <v>0</v>
      </c>
      <c r="L109" s="19">
        <v>6000</v>
      </c>
    </row>
    <row r="110" spans="2:12" ht="12.75">
      <c r="B110" s="6" t="s">
        <v>313</v>
      </c>
      <c r="C110" s="24" t="s">
        <v>286</v>
      </c>
      <c r="D110" s="3">
        <f t="shared" si="12"/>
        <v>6</v>
      </c>
      <c r="E110" s="3">
        <v>2</v>
      </c>
      <c r="F110" s="3">
        <v>0</v>
      </c>
      <c r="G110" s="3">
        <v>2</v>
      </c>
      <c r="H110" s="3">
        <v>1</v>
      </c>
      <c r="I110" s="3">
        <v>0</v>
      </c>
      <c r="J110" s="3">
        <v>0</v>
      </c>
      <c r="K110" s="3">
        <v>1</v>
      </c>
      <c r="L110" s="19">
        <v>8650</v>
      </c>
    </row>
    <row r="111" spans="2:12" ht="12.75">
      <c r="B111" s="6" t="s">
        <v>427</v>
      </c>
      <c r="C111" s="24" t="s">
        <v>403</v>
      </c>
      <c r="D111" s="3">
        <f t="shared" si="12"/>
        <v>1</v>
      </c>
      <c r="E111" s="3">
        <v>0</v>
      </c>
      <c r="F111" s="3">
        <v>0</v>
      </c>
      <c r="G111" s="3">
        <v>1</v>
      </c>
      <c r="H111" s="3">
        <v>0</v>
      </c>
      <c r="I111" s="3">
        <v>0</v>
      </c>
      <c r="J111" s="3">
        <v>0</v>
      </c>
      <c r="K111" s="3">
        <v>0</v>
      </c>
      <c r="L111" s="19">
        <v>4065</v>
      </c>
    </row>
    <row r="112" spans="2:12" ht="12.75">
      <c r="B112" s="6" t="s">
        <v>247</v>
      </c>
      <c r="C112" s="24" t="s">
        <v>403</v>
      </c>
      <c r="D112" s="3">
        <f t="shared" si="12"/>
        <v>1</v>
      </c>
      <c r="E112" s="3">
        <v>0</v>
      </c>
      <c r="F112" s="3">
        <v>0</v>
      </c>
      <c r="G112" s="3">
        <v>1</v>
      </c>
      <c r="H112" s="3">
        <v>0</v>
      </c>
      <c r="I112" s="3">
        <v>0</v>
      </c>
      <c r="J112" s="3">
        <v>0</v>
      </c>
      <c r="K112" s="3">
        <v>0</v>
      </c>
      <c r="L112" s="19">
        <v>4500</v>
      </c>
    </row>
    <row r="113" spans="2:12" ht="12.75">
      <c r="B113" s="6" t="s">
        <v>55</v>
      </c>
      <c r="C113" s="24" t="s">
        <v>403</v>
      </c>
      <c r="D113" s="3">
        <f t="shared" si="12"/>
        <v>2</v>
      </c>
      <c r="E113" s="3">
        <v>0</v>
      </c>
      <c r="F113" s="3">
        <v>0</v>
      </c>
      <c r="G113" s="3">
        <v>2</v>
      </c>
      <c r="H113" s="3">
        <v>0</v>
      </c>
      <c r="I113" s="3">
        <v>0</v>
      </c>
      <c r="J113" s="3">
        <v>0</v>
      </c>
      <c r="K113" s="3">
        <v>0</v>
      </c>
      <c r="L113" s="19">
        <v>4200</v>
      </c>
    </row>
    <row r="114" spans="2:12" ht="12.75">
      <c r="B114" s="6" t="s">
        <v>114</v>
      </c>
      <c r="C114" s="24" t="s">
        <v>399</v>
      </c>
      <c r="D114" s="3">
        <f t="shared" si="12"/>
        <v>1</v>
      </c>
      <c r="E114" s="3">
        <v>0</v>
      </c>
      <c r="F114" s="3">
        <v>0</v>
      </c>
      <c r="G114" s="3">
        <v>0</v>
      </c>
      <c r="H114" s="3">
        <v>1</v>
      </c>
      <c r="I114" s="3">
        <v>0</v>
      </c>
      <c r="J114" s="3">
        <v>0</v>
      </c>
      <c r="K114" s="3">
        <v>0</v>
      </c>
      <c r="L114" s="19">
        <v>5002</v>
      </c>
    </row>
    <row r="115" spans="2:12" ht="12.75">
      <c r="B115" s="6" t="s">
        <v>288</v>
      </c>
      <c r="C115" s="24" t="s">
        <v>4</v>
      </c>
      <c r="D115" s="3">
        <f t="shared" si="12"/>
        <v>2</v>
      </c>
      <c r="E115" s="3">
        <v>0</v>
      </c>
      <c r="F115" s="3">
        <v>0</v>
      </c>
      <c r="G115" s="3">
        <v>0</v>
      </c>
      <c r="H115" s="3">
        <v>2</v>
      </c>
      <c r="I115" s="3">
        <v>0</v>
      </c>
      <c r="J115" s="3">
        <v>0</v>
      </c>
      <c r="K115" s="3">
        <v>0</v>
      </c>
      <c r="L115" s="19">
        <v>5000</v>
      </c>
    </row>
    <row r="116" spans="2:12" ht="12.75">
      <c r="B116" s="6" t="s">
        <v>326</v>
      </c>
      <c r="C116" s="24" t="s">
        <v>176</v>
      </c>
      <c r="D116" s="3">
        <f t="shared" si="12"/>
        <v>1</v>
      </c>
      <c r="E116" s="3">
        <v>1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19">
        <v>3200</v>
      </c>
    </row>
    <row r="117" spans="2:12" ht="12.75">
      <c r="B117" s="6" t="s">
        <v>12</v>
      </c>
      <c r="C117" s="24" t="s">
        <v>61</v>
      </c>
      <c r="D117" s="3">
        <f t="shared" si="12"/>
        <v>2</v>
      </c>
      <c r="E117" s="3">
        <v>1</v>
      </c>
      <c r="F117" s="3">
        <v>1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19">
        <v>3500</v>
      </c>
    </row>
    <row r="118" spans="2:12" ht="12.75">
      <c r="B118" s="6" t="s">
        <v>73</v>
      </c>
      <c r="C118" s="24" t="s">
        <v>199</v>
      </c>
      <c r="D118" s="3">
        <f t="shared" si="12"/>
        <v>1</v>
      </c>
      <c r="E118" s="3">
        <v>0</v>
      </c>
      <c r="F118" s="3">
        <v>1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19">
        <v>3500</v>
      </c>
    </row>
    <row r="119" spans="2:12" ht="12.75">
      <c r="B119" s="6" t="s">
        <v>45</v>
      </c>
      <c r="C119" s="24" t="s">
        <v>199</v>
      </c>
      <c r="D119" s="3">
        <f t="shared" si="12"/>
        <v>16</v>
      </c>
      <c r="E119" s="3">
        <v>15</v>
      </c>
      <c r="F119" s="3">
        <v>0</v>
      </c>
      <c r="G119" s="3">
        <v>1</v>
      </c>
      <c r="H119" s="3">
        <v>0</v>
      </c>
      <c r="I119" s="3">
        <v>0</v>
      </c>
      <c r="J119" s="3">
        <v>0</v>
      </c>
      <c r="K119" s="3">
        <v>0</v>
      </c>
      <c r="L119" s="19">
        <v>3293.63</v>
      </c>
    </row>
    <row r="120" spans="2:12" ht="12.75">
      <c r="B120" s="6" t="s">
        <v>5</v>
      </c>
      <c r="C120" s="24" t="s">
        <v>353</v>
      </c>
      <c r="D120" s="3">
        <f t="shared" si="12"/>
        <v>2</v>
      </c>
      <c r="E120" s="3">
        <v>1</v>
      </c>
      <c r="F120" s="3">
        <v>1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19">
        <v>3495</v>
      </c>
    </row>
    <row r="121" spans="2:12" ht="12.75">
      <c r="B121" s="6" t="s">
        <v>22</v>
      </c>
      <c r="C121" s="24" t="s">
        <v>353</v>
      </c>
      <c r="D121" s="3">
        <f t="shared" si="12"/>
        <v>1</v>
      </c>
      <c r="E121" s="3">
        <v>0</v>
      </c>
      <c r="F121" s="3">
        <v>1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19">
        <v>3782</v>
      </c>
    </row>
    <row r="122" spans="2:12" ht="25.5">
      <c r="B122" s="6" t="s">
        <v>111</v>
      </c>
      <c r="C122" s="24" t="s">
        <v>353</v>
      </c>
      <c r="D122" s="3">
        <f t="shared" si="12"/>
        <v>4</v>
      </c>
      <c r="E122" s="3">
        <v>1</v>
      </c>
      <c r="F122" s="3">
        <v>3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19">
        <v>3290.75</v>
      </c>
    </row>
    <row r="123" spans="2:12" ht="12.75">
      <c r="B123" s="6" t="s">
        <v>225</v>
      </c>
      <c r="C123" s="24" t="s">
        <v>443</v>
      </c>
      <c r="D123" s="3">
        <f t="shared" si="12"/>
        <v>3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3</v>
      </c>
      <c r="K123" s="3">
        <v>0</v>
      </c>
      <c r="L123" s="19">
        <v>10000</v>
      </c>
    </row>
    <row r="124" spans="2:12" ht="12.75">
      <c r="B124" s="6" t="s">
        <v>83</v>
      </c>
      <c r="C124" s="24" t="s">
        <v>68</v>
      </c>
      <c r="D124" s="3">
        <f t="shared" si="12"/>
        <v>3</v>
      </c>
      <c r="E124" s="3">
        <v>0</v>
      </c>
      <c r="F124" s="3">
        <v>0</v>
      </c>
      <c r="G124" s="3">
        <v>3</v>
      </c>
      <c r="H124" s="3">
        <v>0</v>
      </c>
      <c r="I124" s="3">
        <v>0</v>
      </c>
      <c r="J124" s="3">
        <v>0</v>
      </c>
      <c r="K124" s="3">
        <v>0</v>
      </c>
      <c r="L124" s="19">
        <v>4166.67</v>
      </c>
    </row>
    <row r="125" spans="2:12" ht="12.75">
      <c r="B125" s="6" t="s">
        <v>478</v>
      </c>
      <c r="C125" s="24" t="s">
        <v>209</v>
      </c>
      <c r="D125" s="3">
        <f t="shared" si="12"/>
        <v>2</v>
      </c>
      <c r="E125" s="3">
        <v>0</v>
      </c>
      <c r="F125" s="3">
        <v>2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19">
        <v>3263</v>
      </c>
    </row>
    <row r="126" spans="2:12" ht="12.75">
      <c r="B126" s="6" t="s">
        <v>256</v>
      </c>
      <c r="C126" s="24" t="s">
        <v>81</v>
      </c>
      <c r="D126" s="3">
        <f t="shared" si="12"/>
        <v>25</v>
      </c>
      <c r="E126" s="3">
        <v>8</v>
      </c>
      <c r="F126" s="3">
        <v>4</v>
      </c>
      <c r="G126" s="3">
        <v>9</v>
      </c>
      <c r="H126" s="3">
        <v>2</v>
      </c>
      <c r="I126" s="3">
        <v>2</v>
      </c>
      <c r="J126" s="3">
        <v>0</v>
      </c>
      <c r="K126" s="3">
        <v>0</v>
      </c>
      <c r="L126" s="19">
        <v>4041.25</v>
      </c>
    </row>
    <row r="127" spans="2:12" ht="12.75">
      <c r="B127" s="6" t="s">
        <v>9</v>
      </c>
      <c r="C127" s="24" t="s">
        <v>113</v>
      </c>
      <c r="D127" s="3">
        <f t="shared" si="12"/>
        <v>13</v>
      </c>
      <c r="E127" s="3">
        <v>0</v>
      </c>
      <c r="F127" s="3">
        <v>2</v>
      </c>
      <c r="G127" s="3">
        <v>3</v>
      </c>
      <c r="H127" s="3">
        <v>8</v>
      </c>
      <c r="I127" s="3">
        <v>0</v>
      </c>
      <c r="J127" s="3">
        <v>0</v>
      </c>
      <c r="K127" s="3">
        <v>0</v>
      </c>
      <c r="L127" s="19">
        <v>5025.85</v>
      </c>
    </row>
    <row r="128" spans="2:12" ht="25.5">
      <c r="B128" s="6" t="s">
        <v>86</v>
      </c>
      <c r="C128" s="24" t="s">
        <v>104</v>
      </c>
      <c r="D128" s="3">
        <f t="shared" si="12"/>
        <v>1</v>
      </c>
      <c r="E128" s="3">
        <v>0</v>
      </c>
      <c r="F128" s="3">
        <v>0</v>
      </c>
      <c r="G128" s="3">
        <v>1</v>
      </c>
      <c r="H128" s="3">
        <v>0</v>
      </c>
      <c r="I128" s="3">
        <v>0</v>
      </c>
      <c r="J128" s="3">
        <v>0</v>
      </c>
      <c r="K128" s="3">
        <v>0</v>
      </c>
      <c r="L128" s="19">
        <v>4500</v>
      </c>
    </row>
    <row r="129" spans="2:12" ht="12.75">
      <c r="B129" s="6" t="s">
        <v>164</v>
      </c>
      <c r="C129" s="24" t="s">
        <v>375</v>
      </c>
      <c r="D129" s="3">
        <f t="shared" si="12"/>
        <v>2</v>
      </c>
      <c r="E129" s="3">
        <v>2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19">
        <v>3200</v>
      </c>
    </row>
    <row r="130" spans="2:12" ht="25.5">
      <c r="B130" s="6" t="s">
        <v>487</v>
      </c>
      <c r="C130" s="24" t="s">
        <v>375</v>
      </c>
      <c r="D130" s="3">
        <f t="shared" si="12"/>
        <v>1</v>
      </c>
      <c r="E130" s="3">
        <v>1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19">
        <v>3200</v>
      </c>
    </row>
    <row r="131" spans="2:12" ht="12.75">
      <c r="B131" s="6" t="s">
        <v>235</v>
      </c>
      <c r="C131" s="24" t="s">
        <v>375</v>
      </c>
      <c r="D131" s="3">
        <f t="shared" si="12"/>
        <v>1</v>
      </c>
      <c r="E131" s="3">
        <v>0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19">
        <v>3250</v>
      </c>
    </row>
    <row r="132" spans="2:17" ht="15" customHeight="1">
      <c r="B132" s="9" t="s">
        <v>67</v>
      </c>
      <c r="C132" s="25"/>
      <c r="D132" s="26">
        <f t="shared" si="12"/>
        <v>110</v>
      </c>
      <c r="E132" s="26">
        <f aca="true" t="shared" si="14" ref="E132:K132">SUM(E100:E131)</f>
        <v>38</v>
      </c>
      <c r="F132" s="26">
        <f t="shared" si="14"/>
        <v>23</v>
      </c>
      <c r="G132" s="26">
        <f t="shared" si="14"/>
        <v>27</v>
      </c>
      <c r="H132" s="26">
        <v>16</v>
      </c>
      <c r="I132" s="26">
        <v>2</v>
      </c>
      <c r="J132" s="26">
        <f t="shared" si="14"/>
        <v>3</v>
      </c>
      <c r="K132" s="26">
        <f t="shared" si="14"/>
        <v>1</v>
      </c>
      <c r="L132" s="20">
        <f>IF(D132=0,0,SUMPRODUCT(D100:D131,L100:L131)/D132)</f>
        <v>4348.223545454545</v>
      </c>
      <c r="M132" s="10">
        <f>SUM(M100:M131)</f>
        <v>0</v>
      </c>
      <c r="N132" s="10"/>
      <c r="O132" s="10"/>
      <c r="P132" s="10"/>
      <c r="Q132" s="10"/>
    </row>
    <row r="133" spans="2:12" ht="25.5">
      <c r="B133" s="6" t="s">
        <v>448</v>
      </c>
      <c r="C133" s="24" t="s">
        <v>96</v>
      </c>
      <c r="D133" s="3">
        <f t="shared" si="12"/>
        <v>5</v>
      </c>
      <c r="E133" s="3">
        <v>0</v>
      </c>
      <c r="F133" s="3">
        <v>5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19">
        <v>3784.6</v>
      </c>
    </row>
    <row r="134" spans="2:12" ht="12.75">
      <c r="B134" s="6" t="s">
        <v>336</v>
      </c>
      <c r="C134" s="24" t="s">
        <v>359</v>
      </c>
      <c r="D134" s="3">
        <f t="shared" si="12"/>
        <v>1</v>
      </c>
      <c r="E134" s="3">
        <v>0</v>
      </c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19">
        <v>3250</v>
      </c>
    </row>
    <row r="135" spans="2:12" ht="12.75">
      <c r="B135" s="6" t="s">
        <v>422</v>
      </c>
      <c r="C135" s="24" t="s">
        <v>359</v>
      </c>
      <c r="D135" s="3">
        <f t="shared" si="12"/>
        <v>2</v>
      </c>
      <c r="E135" s="3">
        <v>2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19">
        <v>3200</v>
      </c>
    </row>
    <row r="136" spans="2:12" ht="12.75">
      <c r="B136" s="6" t="s">
        <v>390</v>
      </c>
      <c r="C136" s="24" t="s">
        <v>77</v>
      </c>
      <c r="D136" s="3">
        <f t="shared" si="12"/>
        <v>1</v>
      </c>
      <c r="E136" s="3">
        <v>1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19">
        <v>3200</v>
      </c>
    </row>
    <row r="137" spans="2:12" ht="12.75">
      <c r="B137" s="6" t="s">
        <v>195</v>
      </c>
      <c r="C137" s="24" t="s">
        <v>445</v>
      </c>
      <c r="D137" s="3">
        <f t="shared" si="12"/>
        <v>14</v>
      </c>
      <c r="E137" s="3">
        <v>12</v>
      </c>
      <c r="F137" s="3">
        <v>0</v>
      </c>
      <c r="G137" s="3">
        <v>0</v>
      </c>
      <c r="H137" s="3">
        <v>2</v>
      </c>
      <c r="I137" s="3">
        <v>0</v>
      </c>
      <c r="J137" s="3">
        <v>0</v>
      </c>
      <c r="K137" s="3">
        <v>0</v>
      </c>
      <c r="L137" s="19">
        <v>2603.57</v>
      </c>
    </row>
    <row r="138" spans="2:12" ht="12.75">
      <c r="B138" s="6" t="s">
        <v>219</v>
      </c>
      <c r="C138" s="24" t="s">
        <v>365</v>
      </c>
      <c r="D138" s="3">
        <f t="shared" si="12"/>
        <v>3</v>
      </c>
      <c r="E138" s="3">
        <v>1</v>
      </c>
      <c r="F138" s="3">
        <v>0</v>
      </c>
      <c r="G138" s="3">
        <v>2</v>
      </c>
      <c r="H138" s="3">
        <v>0</v>
      </c>
      <c r="I138" s="3">
        <v>0</v>
      </c>
      <c r="J138" s="3">
        <v>0</v>
      </c>
      <c r="K138" s="3">
        <v>0</v>
      </c>
      <c r="L138" s="19">
        <v>3200</v>
      </c>
    </row>
    <row r="139" spans="2:12" ht="12.75">
      <c r="B139" s="6" t="s">
        <v>483</v>
      </c>
      <c r="C139" s="24" t="s">
        <v>233</v>
      </c>
      <c r="D139" s="3">
        <f t="shared" si="12"/>
        <v>5</v>
      </c>
      <c r="E139" s="3">
        <v>0</v>
      </c>
      <c r="F139" s="3">
        <v>0</v>
      </c>
      <c r="G139" s="3">
        <v>1</v>
      </c>
      <c r="H139" s="3">
        <v>4</v>
      </c>
      <c r="I139" s="3">
        <v>0</v>
      </c>
      <c r="J139" s="3">
        <v>0</v>
      </c>
      <c r="K139" s="3">
        <v>0</v>
      </c>
      <c r="L139" s="19">
        <v>5200</v>
      </c>
    </row>
    <row r="140" spans="2:12" ht="25.5">
      <c r="B140" s="6" t="s">
        <v>370</v>
      </c>
      <c r="C140" s="24" t="s">
        <v>233</v>
      </c>
      <c r="D140" s="3">
        <f t="shared" si="12"/>
        <v>6</v>
      </c>
      <c r="E140" s="3">
        <v>0</v>
      </c>
      <c r="F140" s="3">
        <v>5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19">
        <v>3416.67</v>
      </c>
    </row>
    <row r="141" spans="2:12" ht="12.75">
      <c r="B141" s="6" t="s">
        <v>490</v>
      </c>
      <c r="C141" s="24" t="s">
        <v>233</v>
      </c>
      <c r="D141" s="3">
        <f t="shared" si="12"/>
        <v>1</v>
      </c>
      <c r="E141" s="3">
        <v>1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19">
        <v>3200</v>
      </c>
    </row>
    <row r="142" spans="2:12" ht="12.75">
      <c r="B142" s="6" t="s">
        <v>265</v>
      </c>
      <c r="C142" s="24" t="s">
        <v>233</v>
      </c>
      <c r="D142" s="3">
        <f t="shared" si="12"/>
        <v>4</v>
      </c>
      <c r="E142" s="3">
        <v>1</v>
      </c>
      <c r="F142" s="3">
        <v>1</v>
      </c>
      <c r="G142" s="3">
        <v>0</v>
      </c>
      <c r="H142" s="3">
        <v>2</v>
      </c>
      <c r="I142" s="3">
        <v>0</v>
      </c>
      <c r="J142" s="3">
        <v>0</v>
      </c>
      <c r="K142" s="3">
        <v>0</v>
      </c>
      <c r="L142" s="19">
        <v>4525</v>
      </c>
    </row>
    <row r="143" spans="2:12" ht="25.5">
      <c r="B143" s="6" t="s">
        <v>183</v>
      </c>
      <c r="C143" s="24" t="s">
        <v>79</v>
      </c>
      <c r="D143" s="3">
        <f t="shared" si="12"/>
        <v>1</v>
      </c>
      <c r="E143" s="3">
        <v>0</v>
      </c>
      <c r="F143" s="3">
        <v>0</v>
      </c>
      <c r="G143" s="3">
        <v>0</v>
      </c>
      <c r="H143" s="3">
        <v>1</v>
      </c>
      <c r="I143" s="3">
        <v>0</v>
      </c>
      <c r="J143" s="3">
        <v>0</v>
      </c>
      <c r="K143" s="3">
        <v>0</v>
      </c>
      <c r="L143" s="19">
        <v>5500</v>
      </c>
    </row>
    <row r="144" spans="2:12" ht="12.75">
      <c r="B144" s="6" t="s">
        <v>343</v>
      </c>
      <c r="C144" s="24" t="s">
        <v>79</v>
      </c>
      <c r="D144" s="3">
        <f t="shared" si="12"/>
        <v>4</v>
      </c>
      <c r="E144" s="3">
        <v>0</v>
      </c>
      <c r="F144" s="3">
        <v>0</v>
      </c>
      <c r="G144" s="3">
        <v>0</v>
      </c>
      <c r="H144" s="3">
        <v>4</v>
      </c>
      <c r="I144" s="3">
        <v>0</v>
      </c>
      <c r="J144" s="3">
        <v>0</v>
      </c>
      <c r="K144" s="3">
        <v>0</v>
      </c>
      <c r="L144" s="19">
        <v>5600</v>
      </c>
    </row>
    <row r="145" spans="2:12" ht="12.75">
      <c r="B145" s="6" t="s">
        <v>92</v>
      </c>
      <c r="C145" s="24" t="s">
        <v>103</v>
      </c>
      <c r="D145" s="3">
        <f t="shared" si="12"/>
        <v>1</v>
      </c>
      <c r="E145" s="3">
        <v>0</v>
      </c>
      <c r="F145" s="3">
        <v>1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19">
        <v>3350</v>
      </c>
    </row>
    <row r="146" spans="2:12" ht="25.5">
      <c r="B146" s="6" t="s">
        <v>24</v>
      </c>
      <c r="C146" s="24" t="s">
        <v>103</v>
      </c>
      <c r="D146" s="3">
        <f aca="true" t="shared" si="15" ref="D146:D209">SUM(E146:K146)</f>
        <v>1</v>
      </c>
      <c r="E146" s="3">
        <v>1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19">
        <v>3200</v>
      </c>
    </row>
    <row r="147" spans="2:12" ht="38.25">
      <c r="B147" s="6" t="s">
        <v>35</v>
      </c>
      <c r="C147" s="24" t="s">
        <v>103</v>
      </c>
      <c r="D147" s="3">
        <f t="shared" si="15"/>
        <v>1</v>
      </c>
      <c r="E147" s="3">
        <v>1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19">
        <v>3200</v>
      </c>
    </row>
    <row r="148" spans="2:12" ht="25.5">
      <c r="B148" s="6" t="s">
        <v>185</v>
      </c>
      <c r="C148" s="24" t="s">
        <v>103</v>
      </c>
      <c r="D148" s="3">
        <f t="shared" si="15"/>
        <v>1</v>
      </c>
      <c r="E148" s="3">
        <v>0</v>
      </c>
      <c r="F148" s="3">
        <v>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19">
        <v>3250</v>
      </c>
    </row>
    <row r="149" spans="2:12" ht="12.75">
      <c r="B149" s="6" t="s">
        <v>208</v>
      </c>
      <c r="C149" s="24" t="s">
        <v>446</v>
      </c>
      <c r="D149" s="3">
        <f t="shared" si="15"/>
        <v>3</v>
      </c>
      <c r="E149" s="3">
        <v>1</v>
      </c>
      <c r="F149" s="3">
        <v>1</v>
      </c>
      <c r="G149" s="3">
        <v>1</v>
      </c>
      <c r="H149" s="3">
        <v>0</v>
      </c>
      <c r="I149" s="3">
        <v>0</v>
      </c>
      <c r="J149" s="3">
        <v>0</v>
      </c>
      <c r="K149" s="3">
        <v>0</v>
      </c>
      <c r="L149" s="19">
        <v>3225</v>
      </c>
    </row>
    <row r="150" spans="2:17" ht="15" customHeight="1">
      <c r="B150" s="9" t="s">
        <v>415</v>
      </c>
      <c r="C150" s="25"/>
      <c r="D150" s="26">
        <f t="shared" si="15"/>
        <v>54</v>
      </c>
      <c r="E150" s="26">
        <f aca="true" t="shared" si="16" ref="E150:K150">SUM(E133:E149)</f>
        <v>21</v>
      </c>
      <c r="F150" s="26">
        <f t="shared" si="16"/>
        <v>15</v>
      </c>
      <c r="G150" s="26">
        <f t="shared" si="16"/>
        <v>5</v>
      </c>
      <c r="H150" s="26">
        <v>13</v>
      </c>
      <c r="I150" s="26">
        <v>0</v>
      </c>
      <c r="J150" s="26">
        <f t="shared" si="16"/>
        <v>0</v>
      </c>
      <c r="K150" s="26">
        <f t="shared" si="16"/>
        <v>0</v>
      </c>
      <c r="L150" s="20">
        <f>IF(D150=0,0,SUMPRODUCT(D133:D149,L133:L149)/D150)</f>
        <v>3633.296296296296</v>
      </c>
      <c r="M150" s="10">
        <f>SUM(M133:M149)</f>
        <v>0</v>
      </c>
      <c r="N150" s="10"/>
      <c r="O150" s="10"/>
      <c r="P150" s="10"/>
      <c r="Q150" s="10"/>
    </row>
    <row r="151" spans="2:12" ht="38.25">
      <c r="B151" s="6" t="s">
        <v>60</v>
      </c>
      <c r="C151" s="24" t="s">
        <v>169</v>
      </c>
      <c r="D151" s="3">
        <f t="shared" si="15"/>
        <v>6</v>
      </c>
      <c r="E151" s="3">
        <v>0</v>
      </c>
      <c r="F151" s="3">
        <v>0</v>
      </c>
      <c r="G151" s="3">
        <v>6</v>
      </c>
      <c r="H151" s="3">
        <v>0</v>
      </c>
      <c r="I151" s="3">
        <v>0</v>
      </c>
      <c r="J151" s="3">
        <v>0</v>
      </c>
      <c r="K151" s="3">
        <v>0</v>
      </c>
      <c r="L151" s="19">
        <v>4022</v>
      </c>
    </row>
    <row r="152" spans="2:12" ht="12.75">
      <c r="B152" s="6" t="s">
        <v>210</v>
      </c>
      <c r="C152" s="24" t="s">
        <v>193</v>
      </c>
      <c r="D152" s="3">
        <f t="shared" si="15"/>
        <v>31</v>
      </c>
      <c r="E152" s="3">
        <v>11</v>
      </c>
      <c r="F152" s="3">
        <v>3</v>
      </c>
      <c r="G152" s="3">
        <v>6</v>
      </c>
      <c r="H152" s="3">
        <v>2</v>
      </c>
      <c r="I152" s="3">
        <v>9</v>
      </c>
      <c r="J152" s="3">
        <v>0</v>
      </c>
      <c r="K152" s="3">
        <v>0</v>
      </c>
      <c r="L152" s="19">
        <v>4959.35</v>
      </c>
    </row>
    <row r="153" spans="2:12" ht="12.75">
      <c r="B153" s="6" t="s">
        <v>259</v>
      </c>
      <c r="C153" s="24" t="s">
        <v>193</v>
      </c>
      <c r="D153" s="3">
        <f t="shared" si="15"/>
        <v>1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19">
        <v>3200</v>
      </c>
    </row>
    <row r="154" spans="2:12" ht="12.75">
      <c r="B154" s="6" t="s">
        <v>482</v>
      </c>
      <c r="C154" s="24" t="s">
        <v>50</v>
      </c>
      <c r="D154" s="3">
        <f t="shared" si="15"/>
        <v>10</v>
      </c>
      <c r="E154" s="3">
        <v>4</v>
      </c>
      <c r="F154" s="3">
        <v>0</v>
      </c>
      <c r="G154" s="3">
        <v>0</v>
      </c>
      <c r="H154" s="3">
        <v>0</v>
      </c>
      <c r="I154" s="3">
        <v>6</v>
      </c>
      <c r="J154" s="3">
        <v>0</v>
      </c>
      <c r="K154" s="3">
        <v>0</v>
      </c>
      <c r="L154" s="19">
        <v>5480</v>
      </c>
    </row>
    <row r="155" spans="2:12" ht="12.75">
      <c r="B155" s="6" t="s">
        <v>479</v>
      </c>
      <c r="C155" s="24" t="s">
        <v>50</v>
      </c>
      <c r="D155" s="3">
        <f t="shared" si="15"/>
        <v>8</v>
      </c>
      <c r="E155" s="3">
        <v>3</v>
      </c>
      <c r="F155" s="3">
        <v>2</v>
      </c>
      <c r="G155" s="3">
        <v>0</v>
      </c>
      <c r="H155" s="3">
        <v>3</v>
      </c>
      <c r="I155" s="3">
        <v>0</v>
      </c>
      <c r="J155" s="3">
        <v>0</v>
      </c>
      <c r="K155" s="3">
        <v>0</v>
      </c>
      <c r="L155" s="19">
        <v>4400</v>
      </c>
    </row>
    <row r="156" spans="2:12" ht="12.75">
      <c r="B156" s="6" t="s">
        <v>367</v>
      </c>
      <c r="C156" s="24" t="s">
        <v>147</v>
      </c>
      <c r="D156" s="3">
        <f t="shared" si="15"/>
        <v>8</v>
      </c>
      <c r="E156" s="3">
        <v>8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19">
        <v>3200</v>
      </c>
    </row>
    <row r="157" spans="2:12" ht="51">
      <c r="B157" s="6" t="s">
        <v>190</v>
      </c>
      <c r="C157" s="24" t="s">
        <v>2</v>
      </c>
      <c r="D157" s="3">
        <f t="shared" si="15"/>
        <v>17</v>
      </c>
      <c r="E157" s="3">
        <v>17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19">
        <v>3200</v>
      </c>
    </row>
    <row r="158" spans="2:12" ht="25.5">
      <c r="B158" s="6" t="s">
        <v>44</v>
      </c>
      <c r="C158" s="24" t="s">
        <v>2</v>
      </c>
      <c r="D158" s="3">
        <f t="shared" si="15"/>
        <v>1</v>
      </c>
      <c r="E158" s="3">
        <v>1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19">
        <v>3200</v>
      </c>
    </row>
    <row r="159" spans="2:12" ht="25.5">
      <c r="B159" s="6" t="s">
        <v>131</v>
      </c>
      <c r="C159" s="24" t="s">
        <v>174</v>
      </c>
      <c r="D159" s="3">
        <f t="shared" si="15"/>
        <v>1</v>
      </c>
      <c r="E159" s="3">
        <v>1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19">
        <v>3200</v>
      </c>
    </row>
    <row r="160" spans="2:12" ht="12.75">
      <c r="B160" s="6" t="s">
        <v>276</v>
      </c>
      <c r="C160" s="24" t="s">
        <v>32</v>
      </c>
      <c r="D160" s="3">
        <f t="shared" si="15"/>
        <v>4</v>
      </c>
      <c r="E160" s="3">
        <v>2</v>
      </c>
      <c r="F160" s="3">
        <v>2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19">
        <v>3362.5</v>
      </c>
    </row>
    <row r="161" spans="2:12" ht="25.5">
      <c r="B161" s="6" t="s">
        <v>469</v>
      </c>
      <c r="C161" s="24" t="s">
        <v>71</v>
      </c>
      <c r="D161" s="3">
        <f t="shared" si="15"/>
        <v>2</v>
      </c>
      <c r="E161" s="3">
        <v>0</v>
      </c>
      <c r="F161" s="3">
        <v>0</v>
      </c>
      <c r="G161" s="3">
        <v>0</v>
      </c>
      <c r="H161" s="3">
        <v>1</v>
      </c>
      <c r="I161" s="3">
        <v>1</v>
      </c>
      <c r="J161" s="3">
        <v>0</v>
      </c>
      <c r="K161" s="3">
        <v>0</v>
      </c>
      <c r="L161" s="19">
        <v>6500</v>
      </c>
    </row>
    <row r="162" spans="2:12" ht="12.75">
      <c r="B162" s="6" t="s">
        <v>267</v>
      </c>
      <c r="C162" s="24" t="s">
        <v>252</v>
      </c>
      <c r="D162" s="3">
        <f t="shared" si="15"/>
        <v>7</v>
      </c>
      <c r="E162" s="3">
        <v>2</v>
      </c>
      <c r="F162" s="3">
        <v>1</v>
      </c>
      <c r="G162" s="3">
        <v>4</v>
      </c>
      <c r="H162" s="3">
        <v>0</v>
      </c>
      <c r="I162" s="3">
        <v>0</v>
      </c>
      <c r="J162" s="3">
        <v>0</v>
      </c>
      <c r="K162" s="3">
        <v>0</v>
      </c>
      <c r="L162" s="19">
        <v>3700</v>
      </c>
    </row>
    <row r="163" spans="2:12" ht="12.75">
      <c r="B163" s="6" t="s">
        <v>402</v>
      </c>
      <c r="C163" s="24" t="s">
        <v>252</v>
      </c>
      <c r="D163" s="3">
        <f t="shared" si="15"/>
        <v>2</v>
      </c>
      <c r="E163" s="3">
        <v>0</v>
      </c>
      <c r="F163" s="3">
        <v>2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19">
        <v>3250</v>
      </c>
    </row>
    <row r="164" spans="2:12" ht="12.75">
      <c r="B164" s="6" t="s">
        <v>94</v>
      </c>
      <c r="C164" s="24" t="s">
        <v>464</v>
      </c>
      <c r="D164" s="3">
        <f t="shared" si="15"/>
        <v>17</v>
      </c>
      <c r="E164" s="3">
        <v>6</v>
      </c>
      <c r="F164" s="3">
        <v>6</v>
      </c>
      <c r="G164" s="3">
        <v>5</v>
      </c>
      <c r="H164" s="3">
        <v>0</v>
      </c>
      <c r="I164" s="3">
        <v>0</v>
      </c>
      <c r="J164" s="3">
        <v>0</v>
      </c>
      <c r="K164" s="3">
        <v>0</v>
      </c>
      <c r="L164" s="19">
        <v>3508.88</v>
      </c>
    </row>
    <row r="165" spans="2:12" ht="25.5">
      <c r="B165" s="6" t="s">
        <v>273</v>
      </c>
      <c r="C165" s="24" t="s">
        <v>464</v>
      </c>
      <c r="D165" s="3">
        <f t="shared" si="15"/>
        <v>10</v>
      </c>
      <c r="E165" s="3">
        <v>5</v>
      </c>
      <c r="F165" s="3">
        <v>1</v>
      </c>
      <c r="G165" s="3">
        <v>4</v>
      </c>
      <c r="H165" s="3">
        <v>0</v>
      </c>
      <c r="I165" s="3">
        <v>0</v>
      </c>
      <c r="J165" s="3">
        <v>0</v>
      </c>
      <c r="K165" s="3">
        <v>0</v>
      </c>
      <c r="L165" s="19">
        <v>3545</v>
      </c>
    </row>
    <row r="166" spans="2:12" ht="25.5">
      <c r="B166" s="6" t="s">
        <v>289</v>
      </c>
      <c r="C166" s="24" t="s">
        <v>464</v>
      </c>
      <c r="D166" s="3">
        <f t="shared" si="15"/>
        <v>45</v>
      </c>
      <c r="E166" s="3">
        <v>14</v>
      </c>
      <c r="F166" s="3">
        <v>25</v>
      </c>
      <c r="G166" s="3">
        <v>5</v>
      </c>
      <c r="H166" s="3">
        <v>1</v>
      </c>
      <c r="I166" s="3">
        <v>0</v>
      </c>
      <c r="J166" s="3">
        <v>0</v>
      </c>
      <c r="K166" s="3">
        <v>0</v>
      </c>
      <c r="L166" s="19">
        <v>3578.23</v>
      </c>
    </row>
    <row r="167" spans="2:17" ht="15" customHeight="1">
      <c r="B167" s="9" t="s">
        <v>274</v>
      </c>
      <c r="C167" s="25"/>
      <c r="D167" s="26">
        <f t="shared" si="15"/>
        <v>170</v>
      </c>
      <c r="E167" s="26">
        <f aca="true" t="shared" si="17" ref="E167:K167">SUM(E151:E166)</f>
        <v>75</v>
      </c>
      <c r="F167" s="26">
        <f t="shared" si="17"/>
        <v>42</v>
      </c>
      <c r="G167" s="26">
        <f t="shared" si="17"/>
        <v>30</v>
      </c>
      <c r="H167" s="26">
        <v>7</v>
      </c>
      <c r="I167" s="26">
        <v>16</v>
      </c>
      <c r="J167" s="26">
        <f t="shared" si="17"/>
        <v>0</v>
      </c>
      <c r="K167" s="26">
        <f t="shared" si="17"/>
        <v>0</v>
      </c>
      <c r="L167" s="20">
        <f>IF(D167=0,0,SUMPRODUCT(D151:D166,L151:L166)/D167)</f>
        <v>3955.5480000000002</v>
      </c>
      <c r="M167" s="10">
        <f>SUM(M151:M166)</f>
        <v>0</v>
      </c>
      <c r="N167" s="10"/>
      <c r="O167" s="10"/>
      <c r="P167" s="10"/>
      <c r="Q167" s="10"/>
    </row>
    <row r="168" spans="2:12" ht="12.75">
      <c r="B168" s="6" t="s">
        <v>223</v>
      </c>
      <c r="C168" s="24" t="s">
        <v>97</v>
      </c>
      <c r="D168" s="3">
        <f t="shared" si="15"/>
        <v>2</v>
      </c>
      <c r="E168" s="3">
        <v>0</v>
      </c>
      <c r="F168" s="3">
        <v>1</v>
      </c>
      <c r="G168" s="3">
        <v>0</v>
      </c>
      <c r="H168" s="3">
        <v>1</v>
      </c>
      <c r="I168" s="3">
        <v>0</v>
      </c>
      <c r="J168" s="3">
        <v>0</v>
      </c>
      <c r="K168" s="3">
        <v>0</v>
      </c>
      <c r="L168" s="19">
        <v>4760</v>
      </c>
    </row>
    <row r="169" spans="2:12" ht="25.5">
      <c r="B169" s="6" t="s">
        <v>369</v>
      </c>
      <c r="C169" s="24" t="s">
        <v>436</v>
      </c>
      <c r="D169" s="3">
        <f t="shared" si="15"/>
        <v>1</v>
      </c>
      <c r="E169" s="3">
        <v>1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19">
        <v>3200</v>
      </c>
    </row>
    <row r="170" spans="2:12" ht="25.5">
      <c r="B170" s="6" t="s">
        <v>373</v>
      </c>
      <c r="C170" s="24" t="s">
        <v>232</v>
      </c>
      <c r="D170" s="3">
        <f t="shared" si="15"/>
        <v>3</v>
      </c>
      <c r="E170" s="3">
        <v>3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19">
        <v>3200</v>
      </c>
    </row>
    <row r="171" spans="2:12" ht="51">
      <c r="B171" s="6" t="s">
        <v>0</v>
      </c>
      <c r="C171" s="24" t="s">
        <v>232</v>
      </c>
      <c r="D171" s="3">
        <f t="shared" si="15"/>
        <v>3</v>
      </c>
      <c r="E171" s="3">
        <v>2</v>
      </c>
      <c r="F171" s="3">
        <v>0</v>
      </c>
      <c r="G171" s="3">
        <v>1</v>
      </c>
      <c r="H171" s="3">
        <v>0</v>
      </c>
      <c r="I171" s="3">
        <v>0</v>
      </c>
      <c r="J171" s="3">
        <v>0</v>
      </c>
      <c r="K171" s="3">
        <v>0</v>
      </c>
      <c r="L171" s="19">
        <v>3466.67</v>
      </c>
    </row>
    <row r="172" spans="2:12" ht="25.5">
      <c r="B172" s="6" t="s">
        <v>165</v>
      </c>
      <c r="C172" s="24" t="s">
        <v>255</v>
      </c>
      <c r="D172" s="3">
        <f t="shared" si="15"/>
        <v>1</v>
      </c>
      <c r="E172" s="3">
        <v>0</v>
      </c>
      <c r="F172" s="3">
        <v>0</v>
      </c>
      <c r="G172" s="3">
        <v>1</v>
      </c>
      <c r="H172" s="3">
        <v>0</v>
      </c>
      <c r="I172" s="3">
        <v>0</v>
      </c>
      <c r="J172" s="3">
        <v>0</v>
      </c>
      <c r="K172" s="3">
        <v>0</v>
      </c>
      <c r="L172" s="19">
        <v>4800</v>
      </c>
    </row>
    <row r="173" spans="2:17" ht="15" customHeight="1">
      <c r="B173" s="9" t="s">
        <v>332</v>
      </c>
      <c r="C173" s="25"/>
      <c r="D173" s="26">
        <f t="shared" si="15"/>
        <v>10</v>
      </c>
      <c r="E173" s="26">
        <f aca="true" t="shared" si="18" ref="E173:K173">SUM(E168:E172)</f>
        <v>6</v>
      </c>
      <c r="F173" s="26">
        <f t="shared" si="18"/>
        <v>1</v>
      </c>
      <c r="G173" s="26">
        <f t="shared" si="18"/>
        <v>2</v>
      </c>
      <c r="H173" s="26">
        <v>1</v>
      </c>
      <c r="I173" s="26">
        <v>0</v>
      </c>
      <c r="J173" s="26">
        <f t="shared" si="18"/>
        <v>0</v>
      </c>
      <c r="K173" s="26">
        <f t="shared" si="18"/>
        <v>0</v>
      </c>
      <c r="L173" s="20">
        <f>IF(D173=0,0,SUMPRODUCT(D168:D172,L168:L172)/D173)</f>
        <v>3752.001</v>
      </c>
      <c r="M173" s="10">
        <f>SUM(M168:M172)</f>
        <v>0</v>
      </c>
      <c r="N173" s="10"/>
      <c r="O173" s="10"/>
      <c r="P173" s="10"/>
      <c r="Q173" s="10"/>
    </row>
    <row r="174" spans="2:12" ht="12.75">
      <c r="B174" s="6" t="s">
        <v>409</v>
      </c>
      <c r="C174" s="24" t="s">
        <v>258</v>
      </c>
      <c r="D174" s="3">
        <f t="shared" si="15"/>
        <v>1</v>
      </c>
      <c r="E174" s="3">
        <v>0</v>
      </c>
      <c r="F174" s="3">
        <v>1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19">
        <v>3300</v>
      </c>
    </row>
    <row r="175" spans="2:12" ht="12.75">
      <c r="B175" s="6" t="s">
        <v>324</v>
      </c>
      <c r="C175" s="24" t="s">
        <v>129</v>
      </c>
      <c r="D175" s="3">
        <f t="shared" si="15"/>
        <v>3</v>
      </c>
      <c r="E175" s="3">
        <v>0</v>
      </c>
      <c r="F175" s="3">
        <v>0</v>
      </c>
      <c r="G175" s="3">
        <v>0</v>
      </c>
      <c r="H175" s="3">
        <v>3</v>
      </c>
      <c r="I175" s="3">
        <v>0</v>
      </c>
      <c r="J175" s="3">
        <v>0</v>
      </c>
      <c r="K175" s="3">
        <v>0</v>
      </c>
      <c r="L175" s="19">
        <v>5183</v>
      </c>
    </row>
    <row r="176" spans="2:12" ht="25.5">
      <c r="B176" s="6" t="s">
        <v>335</v>
      </c>
      <c r="C176" s="24" t="s">
        <v>51</v>
      </c>
      <c r="D176" s="3">
        <f t="shared" si="15"/>
        <v>1</v>
      </c>
      <c r="E176" s="3">
        <v>0</v>
      </c>
      <c r="F176" s="3">
        <v>0</v>
      </c>
      <c r="G176" s="3">
        <v>0</v>
      </c>
      <c r="H176" s="3">
        <v>1</v>
      </c>
      <c r="I176" s="3">
        <v>0</v>
      </c>
      <c r="J176" s="3">
        <v>0</v>
      </c>
      <c r="K176" s="3">
        <v>0</v>
      </c>
      <c r="L176" s="19">
        <v>5000</v>
      </c>
    </row>
    <row r="177" spans="2:12" ht="38.25">
      <c r="B177" s="6" t="s">
        <v>449</v>
      </c>
      <c r="C177" s="24" t="s">
        <v>11</v>
      </c>
      <c r="D177" s="3">
        <f t="shared" si="15"/>
        <v>17</v>
      </c>
      <c r="E177" s="3">
        <v>8</v>
      </c>
      <c r="F177" s="3">
        <v>4</v>
      </c>
      <c r="G177" s="3">
        <v>5</v>
      </c>
      <c r="H177" s="3">
        <v>0</v>
      </c>
      <c r="I177" s="3">
        <v>0</v>
      </c>
      <c r="J177" s="3">
        <v>0</v>
      </c>
      <c r="K177" s="3">
        <v>0</v>
      </c>
      <c r="L177" s="19">
        <v>3482.7</v>
      </c>
    </row>
    <row r="178" spans="2:12" ht="12.75">
      <c r="B178" s="6" t="s">
        <v>197</v>
      </c>
      <c r="C178" s="24" t="s">
        <v>11</v>
      </c>
      <c r="D178" s="3">
        <f t="shared" si="15"/>
        <v>33</v>
      </c>
      <c r="E178" s="3">
        <v>0</v>
      </c>
      <c r="F178" s="3">
        <v>0</v>
      </c>
      <c r="G178" s="3">
        <v>10</v>
      </c>
      <c r="H178" s="3">
        <v>23</v>
      </c>
      <c r="I178" s="3">
        <v>0</v>
      </c>
      <c r="J178" s="3">
        <v>0</v>
      </c>
      <c r="K178" s="3">
        <v>0</v>
      </c>
      <c r="L178" s="19">
        <v>5631.97</v>
      </c>
    </row>
    <row r="179" spans="2:12" ht="12.75">
      <c r="B179" s="6" t="s">
        <v>412</v>
      </c>
      <c r="C179" s="24" t="s">
        <v>11</v>
      </c>
      <c r="D179" s="3">
        <f t="shared" si="15"/>
        <v>9</v>
      </c>
      <c r="E179" s="3">
        <v>0</v>
      </c>
      <c r="F179" s="3">
        <v>0</v>
      </c>
      <c r="G179" s="3">
        <v>0</v>
      </c>
      <c r="H179" s="3">
        <v>9</v>
      </c>
      <c r="I179" s="3">
        <v>0</v>
      </c>
      <c r="J179" s="3">
        <v>0</v>
      </c>
      <c r="K179" s="3">
        <v>0</v>
      </c>
      <c r="L179" s="19">
        <v>6231</v>
      </c>
    </row>
    <row r="180" spans="2:12" ht="12.75">
      <c r="B180" s="6" t="s">
        <v>52</v>
      </c>
      <c r="C180" s="24" t="s">
        <v>148</v>
      </c>
      <c r="D180" s="3">
        <f t="shared" si="15"/>
        <v>1</v>
      </c>
      <c r="E180" s="3">
        <v>1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19">
        <v>3200</v>
      </c>
    </row>
    <row r="181" spans="2:12" ht="25.5">
      <c r="B181" s="6" t="s">
        <v>196</v>
      </c>
      <c r="C181" s="24" t="s">
        <v>3</v>
      </c>
      <c r="D181" s="3">
        <f t="shared" si="15"/>
        <v>1</v>
      </c>
      <c r="E181" s="3">
        <v>0</v>
      </c>
      <c r="F181" s="3">
        <v>0</v>
      </c>
      <c r="G181" s="3">
        <v>1</v>
      </c>
      <c r="H181" s="3">
        <v>0</v>
      </c>
      <c r="I181" s="3">
        <v>0</v>
      </c>
      <c r="J181" s="3">
        <v>0</v>
      </c>
      <c r="K181" s="3">
        <v>0</v>
      </c>
      <c r="L181" s="19">
        <v>4000</v>
      </c>
    </row>
    <row r="182" spans="2:12" ht="12.75">
      <c r="B182" s="6" t="s">
        <v>102</v>
      </c>
      <c r="C182" s="24" t="s">
        <v>3</v>
      </c>
      <c r="D182" s="3">
        <f t="shared" si="15"/>
        <v>1</v>
      </c>
      <c r="E182" s="3">
        <v>0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19">
        <v>3750</v>
      </c>
    </row>
    <row r="183" spans="2:12" ht="25.5">
      <c r="B183" s="6" t="s">
        <v>218</v>
      </c>
      <c r="C183" s="24" t="s">
        <v>275</v>
      </c>
      <c r="D183" s="3">
        <f t="shared" si="15"/>
        <v>1</v>
      </c>
      <c r="E183" s="3">
        <v>1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19">
        <v>3200</v>
      </c>
    </row>
    <row r="184" spans="2:12" ht="38.25">
      <c r="B184" s="6" t="s">
        <v>151</v>
      </c>
      <c r="C184" s="24" t="s">
        <v>275</v>
      </c>
      <c r="D184" s="3">
        <f t="shared" si="15"/>
        <v>1</v>
      </c>
      <c r="E184" s="3">
        <v>0</v>
      </c>
      <c r="F184" s="3">
        <v>0</v>
      </c>
      <c r="G184" s="3">
        <v>0</v>
      </c>
      <c r="H184" s="3">
        <v>1</v>
      </c>
      <c r="I184" s="3">
        <v>0</v>
      </c>
      <c r="J184" s="3">
        <v>0</v>
      </c>
      <c r="K184" s="3">
        <v>0</v>
      </c>
      <c r="L184" s="19">
        <v>5000</v>
      </c>
    </row>
    <row r="185" spans="2:12" ht="12.75">
      <c r="B185" s="6" t="s">
        <v>411</v>
      </c>
      <c r="C185" s="24" t="s">
        <v>275</v>
      </c>
      <c r="D185" s="3">
        <f t="shared" si="15"/>
        <v>9</v>
      </c>
      <c r="E185" s="3">
        <v>5</v>
      </c>
      <c r="F185" s="3">
        <v>1</v>
      </c>
      <c r="G185" s="3">
        <v>3</v>
      </c>
      <c r="H185" s="3">
        <v>0</v>
      </c>
      <c r="I185" s="3">
        <v>0</v>
      </c>
      <c r="J185" s="3">
        <v>0</v>
      </c>
      <c r="K185" s="3">
        <v>0</v>
      </c>
      <c r="L185" s="19">
        <v>3644.44</v>
      </c>
    </row>
    <row r="186" spans="2:12" ht="38.25">
      <c r="B186" s="6" t="s">
        <v>346</v>
      </c>
      <c r="C186" s="24" t="s">
        <v>275</v>
      </c>
      <c r="D186" s="3">
        <f t="shared" si="15"/>
        <v>2</v>
      </c>
      <c r="E186" s="3">
        <v>0</v>
      </c>
      <c r="F186" s="3">
        <v>2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19">
        <v>3400</v>
      </c>
    </row>
    <row r="187" spans="2:12" ht="12.75">
      <c r="B187" s="6" t="s">
        <v>417</v>
      </c>
      <c r="C187" s="24" t="s">
        <v>327</v>
      </c>
      <c r="D187" s="3">
        <f t="shared" si="15"/>
        <v>6</v>
      </c>
      <c r="E187" s="3">
        <v>2</v>
      </c>
      <c r="F187" s="3">
        <v>0</v>
      </c>
      <c r="G187" s="3">
        <v>3</v>
      </c>
      <c r="H187" s="3">
        <v>1</v>
      </c>
      <c r="I187" s="3">
        <v>0</v>
      </c>
      <c r="J187" s="3">
        <v>0</v>
      </c>
      <c r="K187" s="3">
        <v>0</v>
      </c>
      <c r="L187" s="19">
        <v>4115</v>
      </c>
    </row>
    <row r="188" spans="2:12" ht="12.75">
      <c r="B188" s="6" t="s">
        <v>472</v>
      </c>
      <c r="C188" s="24" t="s">
        <v>34</v>
      </c>
      <c r="D188" s="3">
        <f t="shared" si="15"/>
        <v>1</v>
      </c>
      <c r="E188" s="3">
        <v>1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19">
        <v>3200</v>
      </c>
    </row>
    <row r="189" spans="2:12" ht="25.5">
      <c r="B189" s="6" t="s">
        <v>382</v>
      </c>
      <c r="C189" s="24" t="s">
        <v>444</v>
      </c>
      <c r="D189" s="3">
        <f t="shared" si="15"/>
        <v>2</v>
      </c>
      <c r="E189" s="3">
        <v>0</v>
      </c>
      <c r="F189" s="3">
        <v>0</v>
      </c>
      <c r="G189" s="3">
        <v>2</v>
      </c>
      <c r="H189" s="3">
        <v>0</v>
      </c>
      <c r="I189" s="3">
        <v>0</v>
      </c>
      <c r="J189" s="3">
        <v>0</v>
      </c>
      <c r="K189" s="3">
        <v>0</v>
      </c>
      <c r="L189" s="19">
        <v>4000</v>
      </c>
    </row>
    <row r="190" spans="2:12" ht="25.5">
      <c r="B190" s="6" t="s">
        <v>314</v>
      </c>
      <c r="C190" s="24" t="s">
        <v>306</v>
      </c>
      <c r="D190" s="3">
        <f t="shared" si="15"/>
        <v>10</v>
      </c>
      <c r="E190" s="3">
        <v>8</v>
      </c>
      <c r="F190" s="3">
        <v>1</v>
      </c>
      <c r="G190" s="3">
        <v>0</v>
      </c>
      <c r="H190" s="3">
        <v>1</v>
      </c>
      <c r="I190" s="3">
        <v>0</v>
      </c>
      <c r="J190" s="3">
        <v>0</v>
      </c>
      <c r="K190" s="3">
        <v>0</v>
      </c>
      <c r="L190" s="19">
        <v>2754.1</v>
      </c>
    </row>
    <row r="191" spans="2:12" ht="38.25">
      <c r="B191" s="6" t="s">
        <v>125</v>
      </c>
      <c r="C191" s="24" t="s">
        <v>306</v>
      </c>
      <c r="D191" s="3">
        <f t="shared" si="15"/>
        <v>2</v>
      </c>
      <c r="E191" s="3">
        <v>0</v>
      </c>
      <c r="F191" s="3">
        <v>0</v>
      </c>
      <c r="G191" s="3">
        <v>0</v>
      </c>
      <c r="H191" s="3">
        <v>2</v>
      </c>
      <c r="I191" s="3">
        <v>0</v>
      </c>
      <c r="J191" s="3">
        <v>0</v>
      </c>
      <c r="K191" s="3">
        <v>0</v>
      </c>
      <c r="L191" s="19">
        <v>5000</v>
      </c>
    </row>
    <row r="192" spans="2:12" ht="12.75">
      <c r="B192" s="6" t="s">
        <v>395</v>
      </c>
      <c r="C192" s="24" t="s">
        <v>306</v>
      </c>
      <c r="D192" s="3">
        <f t="shared" si="15"/>
        <v>18</v>
      </c>
      <c r="E192" s="3">
        <v>1</v>
      </c>
      <c r="F192" s="3">
        <v>4</v>
      </c>
      <c r="G192" s="3">
        <v>9</v>
      </c>
      <c r="H192" s="3">
        <v>2</v>
      </c>
      <c r="I192" s="3">
        <v>2</v>
      </c>
      <c r="J192" s="3">
        <v>0</v>
      </c>
      <c r="K192" s="3">
        <v>0</v>
      </c>
      <c r="L192" s="19">
        <v>4638.61</v>
      </c>
    </row>
    <row r="193" spans="2:12" ht="38.25">
      <c r="B193" s="6" t="s">
        <v>23</v>
      </c>
      <c r="C193" s="24" t="s">
        <v>306</v>
      </c>
      <c r="D193" s="3">
        <f t="shared" si="15"/>
        <v>1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1</v>
      </c>
      <c r="K193" s="3">
        <v>0</v>
      </c>
      <c r="L193" s="19">
        <v>11600</v>
      </c>
    </row>
    <row r="194" spans="2:12" ht="12.75">
      <c r="B194" s="6" t="s">
        <v>344</v>
      </c>
      <c r="C194" s="24" t="s">
        <v>8</v>
      </c>
      <c r="D194" s="3">
        <f t="shared" si="15"/>
        <v>1</v>
      </c>
      <c r="E194" s="3">
        <v>0</v>
      </c>
      <c r="F194" s="3">
        <v>0</v>
      </c>
      <c r="G194" s="3">
        <v>0</v>
      </c>
      <c r="H194" s="3">
        <v>0</v>
      </c>
      <c r="I194" s="3">
        <v>1</v>
      </c>
      <c r="J194" s="3">
        <v>0</v>
      </c>
      <c r="K194" s="3">
        <v>0</v>
      </c>
      <c r="L194" s="19">
        <v>9000</v>
      </c>
    </row>
    <row r="195" spans="2:12" ht="12.75">
      <c r="B195" s="6" t="s">
        <v>65</v>
      </c>
      <c r="C195" s="24" t="s">
        <v>216</v>
      </c>
      <c r="D195" s="3">
        <f t="shared" si="15"/>
        <v>1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1</v>
      </c>
      <c r="K195" s="3">
        <v>0</v>
      </c>
      <c r="L195" s="19">
        <v>10800</v>
      </c>
    </row>
    <row r="196" spans="2:12" ht="25.5">
      <c r="B196" s="6" t="s">
        <v>467</v>
      </c>
      <c r="C196" s="24" t="s">
        <v>216</v>
      </c>
      <c r="D196" s="3">
        <f t="shared" si="15"/>
        <v>1</v>
      </c>
      <c r="E196" s="3">
        <v>0</v>
      </c>
      <c r="F196" s="3">
        <v>1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19">
        <v>3500</v>
      </c>
    </row>
    <row r="197" spans="2:12" ht="12.75">
      <c r="B197" s="6" t="s">
        <v>462</v>
      </c>
      <c r="C197" s="24" t="s">
        <v>421</v>
      </c>
      <c r="D197" s="3">
        <f t="shared" si="15"/>
        <v>1</v>
      </c>
      <c r="E197" s="3">
        <v>0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19">
        <v>3900</v>
      </c>
    </row>
    <row r="198" spans="2:12" ht="12.75">
      <c r="B198" s="6" t="s">
        <v>152</v>
      </c>
      <c r="C198" s="24" t="s">
        <v>465</v>
      </c>
      <c r="D198" s="3">
        <f t="shared" si="15"/>
        <v>1</v>
      </c>
      <c r="E198" s="3">
        <v>0</v>
      </c>
      <c r="F198" s="3">
        <v>0</v>
      </c>
      <c r="G198" s="3">
        <v>0</v>
      </c>
      <c r="H198" s="3">
        <v>1</v>
      </c>
      <c r="I198" s="3">
        <v>0</v>
      </c>
      <c r="J198" s="3">
        <v>0</v>
      </c>
      <c r="K198" s="3">
        <v>0</v>
      </c>
      <c r="L198" s="19">
        <v>6500</v>
      </c>
    </row>
    <row r="199" spans="2:12" ht="12.75">
      <c r="B199" s="6" t="s">
        <v>64</v>
      </c>
      <c r="C199" s="24" t="s">
        <v>465</v>
      </c>
      <c r="D199" s="3">
        <f t="shared" si="15"/>
        <v>1</v>
      </c>
      <c r="E199" s="3">
        <v>0</v>
      </c>
      <c r="F199" s="3">
        <v>0</v>
      </c>
      <c r="G199" s="3">
        <v>0</v>
      </c>
      <c r="H199" s="3">
        <v>1</v>
      </c>
      <c r="I199" s="3">
        <v>0</v>
      </c>
      <c r="J199" s="3">
        <v>0</v>
      </c>
      <c r="K199" s="3">
        <v>0</v>
      </c>
      <c r="L199" s="19">
        <v>6500</v>
      </c>
    </row>
    <row r="200" spans="2:12" ht="12.75">
      <c r="B200" s="6" t="s">
        <v>75</v>
      </c>
      <c r="C200" s="24" t="s">
        <v>465</v>
      </c>
      <c r="D200" s="3">
        <f t="shared" si="15"/>
        <v>1</v>
      </c>
      <c r="E200" s="3">
        <v>0</v>
      </c>
      <c r="F200" s="3">
        <v>0</v>
      </c>
      <c r="G200" s="3">
        <v>0</v>
      </c>
      <c r="H200" s="3">
        <v>1</v>
      </c>
      <c r="I200" s="3">
        <v>0</v>
      </c>
      <c r="J200" s="3">
        <v>0</v>
      </c>
      <c r="K200" s="3">
        <v>0</v>
      </c>
      <c r="L200" s="19">
        <v>6500</v>
      </c>
    </row>
    <row r="201" spans="2:12" ht="38.25">
      <c r="B201" s="6" t="s">
        <v>366</v>
      </c>
      <c r="C201" s="24" t="s">
        <v>465</v>
      </c>
      <c r="D201" s="3">
        <f t="shared" si="15"/>
        <v>1</v>
      </c>
      <c r="E201" s="3">
        <v>0</v>
      </c>
      <c r="F201" s="3">
        <v>0</v>
      </c>
      <c r="G201" s="3">
        <v>1</v>
      </c>
      <c r="H201" s="3">
        <v>0</v>
      </c>
      <c r="I201" s="3">
        <v>0</v>
      </c>
      <c r="J201" s="3">
        <v>0</v>
      </c>
      <c r="K201" s="3">
        <v>0</v>
      </c>
      <c r="L201" s="19">
        <v>4500</v>
      </c>
    </row>
    <row r="202" spans="2:12" ht="12.75">
      <c r="B202" s="6" t="s">
        <v>261</v>
      </c>
      <c r="C202" s="24" t="s">
        <v>330</v>
      </c>
      <c r="D202" s="3">
        <f t="shared" si="15"/>
        <v>1</v>
      </c>
      <c r="E202" s="3">
        <v>0</v>
      </c>
      <c r="F202" s="3">
        <v>0</v>
      </c>
      <c r="G202" s="3">
        <v>0</v>
      </c>
      <c r="H202" s="3">
        <v>0</v>
      </c>
      <c r="I202" s="3">
        <v>1</v>
      </c>
      <c r="J202" s="3">
        <v>0</v>
      </c>
      <c r="K202" s="3">
        <v>0</v>
      </c>
      <c r="L202" s="19">
        <v>7000</v>
      </c>
    </row>
    <row r="203" spans="2:12" ht="12.75">
      <c r="B203" s="6" t="s">
        <v>271</v>
      </c>
      <c r="C203" s="24" t="s">
        <v>330</v>
      </c>
      <c r="D203" s="3">
        <f t="shared" si="15"/>
        <v>2</v>
      </c>
      <c r="E203" s="3">
        <v>0</v>
      </c>
      <c r="F203" s="3">
        <v>0</v>
      </c>
      <c r="G203" s="3">
        <v>0</v>
      </c>
      <c r="H203" s="3">
        <v>1</v>
      </c>
      <c r="I203" s="3">
        <v>0</v>
      </c>
      <c r="J203" s="3">
        <v>1</v>
      </c>
      <c r="K203" s="3">
        <v>0</v>
      </c>
      <c r="L203" s="19">
        <v>7900</v>
      </c>
    </row>
    <row r="204" spans="2:12" ht="25.5">
      <c r="B204" s="6" t="s">
        <v>290</v>
      </c>
      <c r="C204" s="24" t="s">
        <v>287</v>
      </c>
      <c r="D204" s="3">
        <f t="shared" si="15"/>
        <v>10</v>
      </c>
      <c r="E204" s="3">
        <v>2</v>
      </c>
      <c r="F204" s="3">
        <v>4</v>
      </c>
      <c r="G204" s="3">
        <v>4</v>
      </c>
      <c r="H204" s="3">
        <v>0</v>
      </c>
      <c r="I204" s="3">
        <v>0</v>
      </c>
      <c r="J204" s="3">
        <v>0</v>
      </c>
      <c r="K204" s="3">
        <v>0</v>
      </c>
      <c r="L204" s="19">
        <v>3738.5</v>
      </c>
    </row>
    <row r="205" spans="2:12" ht="25.5">
      <c r="B205" s="6" t="s">
        <v>160</v>
      </c>
      <c r="C205" s="24" t="s">
        <v>202</v>
      </c>
      <c r="D205" s="3">
        <f t="shared" si="15"/>
        <v>32</v>
      </c>
      <c r="E205" s="3">
        <v>0</v>
      </c>
      <c r="F205" s="3">
        <v>0</v>
      </c>
      <c r="G205" s="3">
        <v>0</v>
      </c>
      <c r="H205" s="3">
        <v>32</v>
      </c>
      <c r="I205" s="3">
        <v>0</v>
      </c>
      <c r="J205" s="3">
        <v>0</v>
      </c>
      <c r="K205" s="3">
        <v>0</v>
      </c>
      <c r="L205" s="19">
        <v>5183</v>
      </c>
    </row>
    <row r="206" spans="2:12" ht="38.25">
      <c r="B206" s="6" t="s">
        <v>89</v>
      </c>
      <c r="C206" s="24" t="s">
        <v>202</v>
      </c>
      <c r="D206" s="3">
        <f t="shared" si="15"/>
        <v>2</v>
      </c>
      <c r="E206" s="3">
        <v>0</v>
      </c>
      <c r="F206" s="3">
        <v>0</v>
      </c>
      <c r="G206" s="3">
        <v>0</v>
      </c>
      <c r="H206" s="3">
        <v>2</v>
      </c>
      <c r="I206" s="3">
        <v>0</v>
      </c>
      <c r="J206" s="3">
        <v>0</v>
      </c>
      <c r="K206" s="3">
        <v>0</v>
      </c>
      <c r="L206" s="19">
        <v>5000</v>
      </c>
    </row>
    <row r="207" spans="2:12" ht="12.75">
      <c r="B207" s="6" t="s">
        <v>161</v>
      </c>
      <c r="C207" s="24" t="s">
        <v>202</v>
      </c>
      <c r="D207" s="3">
        <f t="shared" si="15"/>
        <v>8</v>
      </c>
      <c r="E207" s="3">
        <v>2</v>
      </c>
      <c r="F207" s="3">
        <v>1</v>
      </c>
      <c r="G207" s="3">
        <v>5</v>
      </c>
      <c r="H207" s="3">
        <v>0</v>
      </c>
      <c r="I207" s="3">
        <v>0</v>
      </c>
      <c r="J207" s="3">
        <v>0</v>
      </c>
      <c r="K207" s="3">
        <v>0</v>
      </c>
      <c r="L207" s="19">
        <v>3930.7</v>
      </c>
    </row>
    <row r="208" spans="2:12" ht="25.5">
      <c r="B208" s="6" t="s">
        <v>121</v>
      </c>
      <c r="C208" s="24" t="s">
        <v>311</v>
      </c>
      <c r="D208" s="3">
        <f t="shared" si="15"/>
        <v>4</v>
      </c>
      <c r="E208" s="3">
        <v>2</v>
      </c>
      <c r="F208" s="3">
        <v>0</v>
      </c>
      <c r="G208" s="3">
        <v>0</v>
      </c>
      <c r="H208" s="3">
        <v>2</v>
      </c>
      <c r="I208" s="3">
        <v>0</v>
      </c>
      <c r="J208" s="3">
        <v>0</v>
      </c>
      <c r="K208" s="3">
        <v>0</v>
      </c>
      <c r="L208" s="19">
        <v>3603.25</v>
      </c>
    </row>
    <row r="209" spans="2:12" ht="12.75">
      <c r="B209" s="6" t="s">
        <v>124</v>
      </c>
      <c r="C209" s="24" t="s">
        <v>311</v>
      </c>
      <c r="D209" s="3">
        <f t="shared" si="15"/>
        <v>1</v>
      </c>
      <c r="E209" s="3">
        <v>1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19">
        <v>1600</v>
      </c>
    </row>
    <row r="210" spans="2:12" ht="12.75">
      <c r="B210" s="6" t="s">
        <v>305</v>
      </c>
      <c r="C210" s="24" t="s">
        <v>311</v>
      </c>
      <c r="D210" s="3">
        <f aca="true" t="shared" si="19" ref="D210:D273">SUM(E210:K210)</f>
        <v>1</v>
      </c>
      <c r="E210" s="3">
        <v>0</v>
      </c>
      <c r="F210" s="3">
        <v>1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19">
        <v>3330</v>
      </c>
    </row>
    <row r="211" spans="2:12" ht="12.75">
      <c r="B211" s="6" t="s">
        <v>162</v>
      </c>
      <c r="C211" s="24" t="s">
        <v>311</v>
      </c>
      <c r="D211" s="3">
        <f t="shared" si="19"/>
        <v>1</v>
      </c>
      <c r="E211" s="3">
        <v>0</v>
      </c>
      <c r="F211" s="3">
        <v>0</v>
      </c>
      <c r="G211" s="3">
        <v>1</v>
      </c>
      <c r="H211" s="3">
        <v>0</v>
      </c>
      <c r="I211" s="3">
        <v>0</v>
      </c>
      <c r="J211" s="3">
        <v>0</v>
      </c>
      <c r="K211" s="3">
        <v>0</v>
      </c>
      <c r="L211" s="19">
        <v>4500</v>
      </c>
    </row>
    <row r="212" spans="2:12" ht="25.5">
      <c r="B212" s="6" t="s">
        <v>447</v>
      </c>
      <c r="C212" s="24" t="s">
        <v>311</v>
      </c>
      <c r="D212" s="3">
        <f t="shared" si="19"/>
        <v>2</v>
      </c>
      <c r="E212" s="3">
        <v>0</v>
      </c>
      <c r="F212" s="3">
        <v>0</v>
      </c>
      <c r="G212" s="3">
        <v>2</v>
      </c>
      <c r="H212" s="3">
        <v>0</v>
      </c>
      <c r="I212" s="3">
        <v>0</v>
      </c>
      <c r="J212" s="3">
        <v>0</v>
      </c>
      <c r="K212" s="3">
        <v>0</v>
      </c>
      <c r="L212" s="19">
        <v>4365</v>
      </c>
    </row>
    <row r="213" spans="2:12" ht="38.25">
      <c r="B213" s="6" t="s">
        <v>107</v>
      </c>
      <c r="C213" s="24" t="s">
        <v>311</v>
      </c>
      <c r="D213" s="3">
        <f t="shared" si="19"/>
        <v>10</v>
      </c>
      <c r="E213" s="3">
        <v>0</v>
      </c>
      <c r="F213" s="3">
        <v>3</v>
      </c>
      <c r="G213" s="3">
        <v>7</v>
      </c>
      <c r="H213" s="3">
        <v>0</v>
      </c>
      <c r="I213" s="3">
        <v>0</v>
      </c>
      <c r="J213" s="3">
        <v>0</v>
      </c>
      <c r="K213" s="3">
        <v>0</v>
      </c>
      <c r="L213" s="19">
        <v>3980.5</v>
      </c>
    </row>
    <row r="214" spans="2:12" ht="38.25">
      <c r="B214" s="6" t="s">
        <v>281</v>
      </c>
      <c r="C214" s="24" t="s">
        <v>311</v>
      </c>
      <c r="D214" s="3">
        <f t="shared" si="19"/>
        <v>21</v>
      </c>
      <c r="E214" s="3">
        <v>0</v>
      </c>
      <c r="F214" s="3">
        <v>17</v>
      </c>
      <c r="G214" s="3">
        <v>4</v>
      </c>
      <c r="H214" s="3">
        <v>0</v>
      </c>
      <c r="I214" s="3">
        <v>0</v>
      </c>
      <c r="J214" s="3">
        <v>0</v>
      </c>
      <c r="K214" s="3">
        <v>0</v>
      </c>
      <c r="L214" s="19">
        <v>3794.29</v>
      </c>
    </row>
    <row r="215" spans="2:12" ht="25.5">
      <c r="B215" s="6" t="s">
        <v>140</v>
      </c>
      <c r="C215" s="24" t="s">
        <v>311</v>
      </c>
      <c r="D215" s="3">
        <f t="shared" si="19"/>
        <v>1</v>
      </c>
      <c r="E215" s="3">
        <v>0</v>
      </c>
      <c r="F215" s="3">
        <v>0</v>
      </c>
      <c r="G215" s="3">
        <v>1</v>
      </c>
      <c r="H215" s="3">
        <v>0</v>
      </c>
      <c r="I215" s="3">
        <v>0</v>
      </c>
      <c r="J215" s="3">
        <v>0</v>
      </c>
      <c r="K215" s="3">
        <v>0</v>
      </c>
      <c r="L215" s="19">
        <v>4830</v>
      </c>
    </row>
    <row r="216" spans="2:12" ht="38.25">
      <c r="B216" s="6" t="s">
        <v>181</v>
      </c>
      <c r="C216" s="24" t="s">
        <v>311</v>
      </c>
      <c r="D216" s="3">
        <f t="shared" si="19"/>
        <v>1</v>
      </c>
      <c r="E216" s="3">
        <v>0</v>
      </c>
      <c r="F216" s="3">
        <v>0</v>
      </c>
      <c r="G216" s="3">
        <v>1</v>
      </c>
      <c r="H216" s="3">
        <v>0</v>
      </c>
      <c r="I216" s="3">
        <v>0</v>
      </c>
      <c r="J216" s="3">
        <v>0</v>
      </c>
      <c r="K216" s="3">
        <v>0</v>
      </c>
      <c r="L216" s="19">
        <v>4830</v>
      </c>
    </row>
    <row r="217" spans="2:12" ht="38.25">
      <c r="B217" s="6" t="s">
        <v>177</v>
      </c>
      <c r="C217" s="24" t="s">
        <v>311</v>
      </c>
      <c r="D217" s="3">
        <f t="shared" si="19"/>
        <v>3</v>
      </c>
      <c r="E217" s="3">
        <v>0</v>
      </c>
      <c r="F217" s="3">
        <v>0</v>
      </c>
      <c r="G217" s="3">
        <v>1</v>
      </c>
      <c r="H217" s="3">
        <v>2</v>
      </c>
      <c r="I217" s="3">
        <v>0</v>
      </c>
      <c r="J217" s="3">
        <v>0</v>
      </c>
      <c r="K217" s="3">
        <v>0</v>
      </c>
      <c r="L217" s="19">
        <v>4740.5</v>
      </c>
    </row>
    <row r="218" spans="2:12" ht="25.5">
      <c r="B218" s="6" t="s">
        <v>457</v>
      </c>
      <c r="C218" s="24" t="s">
        <v>311</v>
      </c>
      <c r="D218" s="3">
        <f t="shared" si="19"/>
        <v>2</v>
      </c>
      <c r="E218" s="3">
        <v>0</v>
      </c>
      <c r="F218" s="3">
        <v>0</v>
      </c>
      <c r="G218" s="3">
        <v>2</v>
      </c>
      <c r="H218" s="3">
        <v>0</v>
      </c>
      <c r="I218" s="3">
        <v>0</v>
      </c>
      <c r="J218" s="3">
        <v>0</v>
      </c>
      <c r="K218" s="3">
        <v>0</v>
      </c>
      <c r="L218" s="19">
        <v>4365</v>
      </c>
    </row>
    <row r="219" spans="2:12" ht="38.25">
      <c r="B219" s="6" t="s">
        <v>371</v>
      </c>
      <c r="C219" s="24" t="s">
        <v>311</v>
      </c>
      <c r="D219" s="3">
        <f t="shared" si="19"/>
        <v>12</v>
      </c>
      <c r="E219" s="3">
        <v>3</v>
      </c>
      <c r="F219" s="3">
        <v>0</v>
      </c>
      <c r="G219" s="3">
        <v>3</v>
      </c>
      <c r="H219" s="3">
        <v>6</v>
      </c>
      <c r="I219" s="3">
        <v>0</v>
      </c>
      <c r="J219" s="3">
        <v>0</v>
      </c>
      <c r="K219" s="3">
        <v>0</v>
      </c>
      <c r="L219" s="19">
        <v>4391.5</v>
      </c>
    </row>
    <row r="220" spans="2:12" ht="25.5">
      <c r="B220" s="6" t="s">
        <v>132</v>
      </c>
      <c r="C220" s="24" t="s">
        <v>311</v>
      </c>
      <c r="D220" s="3">
        <f t="shared" si="19"/>
        <v>4</v>
      </c>
      <c r="E220" s="3">
        <v>0</v>
      </c>
      <c r="F220" s="3">
        <v>0</v>
      </c>
      <c r="G220" s="3">
        <v>2</v>
      </c>
      <c r="H220" s="3">
        <v>2</v>
      </c>
      <c r="I220" s="3">
        <v>0</v>
      </c>
      <c r="J220" s="3">
        <v>0</v>
      </c>
      <c r="K220" s="3">
        <v>0</v>
      </c>
      <c r="L220" s="19">
        <v>4901.5</v>
      </c>
    </row>
    <row r="221" spans="2:12" ht="38.25">
      <c r="B221" s="6" t="s">
        <v>297</v>
      </c>
      <c r="C221" s="24" t="s">
        <v>311</v>
      </c>
      <c r="D221" s="3">
        <f t="shared" si="19"/>
        <v>1</v>
      </c>
      <c r="E221" s="3">
        <v>0</v>
      </c>
      <c r="F221" s="3">
        <v>0</v>
      </c>
      <c r="G221" s="3">
        <v>1</v>
      </c>
      <c r="H221" s="3">
        <v>0</v>
      </c>
      <c r="I221" s="3">
        <v>0</v>
      </c>
      <c r="J221" s="3">
        <v>0</v>
      </c>
      <c r="K221" s="3">
        <v>0</v>
      </c>
      <c r="L221" s="19">
        <v>4100</v>
      </c>
    </row>
    <row r="222" spans="2:12" ht="38.25">
      <c r="B222" s="6" t="s">
        <v>454</v>
      </c>
      <c r="C222" s="24" t="s">
        <v>311</v>
      </c>
      <c r="D222" s="3">
        <f t="shared" si="19"/>
        <v>2</v>
      </c>
      <c r="E222" s="3">
        <v>0</v>
      </c>
      <c r="F222" s="3">
        <v>0</v>
      </c>
      <c r="G222" s="3">
        <v>2</v>
      </c>
      <c r="H222" s="3">
        <v>0</v>
      </c>
      <c r="I222" s="3">
        <v>0</v>
      </c>
      <c r="J222" s="3">
        <v>0</v>
      </c>
      <c r="K222" s="3">
        <v>0</v>
      </c>
      <c r="L222" s="19">
        <v>4365</v>
      </c>
    </row>
    <row r="223" spans="2:12" ht="51">
      <c r="B223" s="6" t="s">
        <v>189</v>
      </c>
      <c r="C223" s="24" t="s">
        <v>311</v>
      </c>
      <c r="D223" s="3">
        <f t="shared" si="19"/>
        <v>9</v>
      </c>
      <c r="E223" s="3">
        <v>0</v>
      </c>
      <c r="F223" s="3">
        <v>8</v>
      </c>
      <c r="G223" s="3">
        <v>1</v>
      </c>
      <c r="H223" s="3">
        <v>0</v>
      </c>
      <c r="I223" s="3">
        <v>0</v>
      </c>
      <c r="J223" s="3">
        <v>0</v>
      </c>
      <c r="K223" s="3">
        <v>0</v>
      </c>
      <c r="L223" s="19">
        <v>3967.11</v>
      </c>
    </row>
    <row r="224" spans="2:12" ht="38.25">
      <c r="B224" s="6" t="s">
        <v>117</v>
      </c>
      <c r="C224" s="24" t="s">
        <v>155</v>
      </c>
      <c r="D224" s="3">
        <f t="shared" si="19"/>
        <v>2</v>
      </c>
      <c r="E224" s="3">
        <v>2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19">
        <v>3200</v>
      </c>
    </row>
    <row r="225" spans="2:12" ht="38.25">
      <c r="B225" s="6" t="s">
        <v>331</v>
      </c>
      <c r="C225" s="24" t="s">
        <v>155</v>
      </c>
      <c r="D225" s="3">
        <f t="shared" si="19"/>
        <v>2</v>
      </c>
      <c r="E225" s="3">
        <v>1</v>
      </c>
      <c r="F225" s="3">
        <v>0</v>
      </c>
      <c r="G225" s="3">
        <v>1</v>
      </c>
      <c r="H225" s="3">
        <v>0</v>
      </c>
      <c r="I225" s="3">
        <v>0</v>
      </c>
      <c r="J225" s="3">
        <v>0</v>
      </c>
      <c r="K225" s="3">
        <v>0</v>
      </c>
      <c r="L225" s="19">
        <v>3850</v>
      </c>
    </row>
    <row r="226" spans="2:12" ht="25.5">
      <c r="B226" s="6" t="s">
        <v>426</v>
      </c>
      <c r="C226" s="24" t="s">
        <v>72</v>
      </c>
      <c r="D226" s="3">
        <f t="shared" si="19"/>
        <v>3</v>
      </c>
      <c r="E226" s="3">
        <v>3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19">
        <v>3200</v>
      </c>
    </row>
    <row r="227" spans="2:12" ht="38.25">
      <c r="B227" s="6" t="s">
        <v>243</v>
      </c>
      <c r="C227" s="24" t="s">
        <v>72</v>
      </c>
      <c r="D227" s="3">
        <f t="shared" si="19"/>
        <v>1</v>
      </c>
      <c r="E227" s="3">
        <v>0</v>
      </c>
      <c r="F227" s="3">
        <v>0</v>
      </c>
      <c r="G227" s="3">
        <v>1</v>
      </c>
      <c r="H227" s="3">
        <v>0</v>
      </c>
      <c r="I227" s="3">
        <v>0</v>
      </c>
      <c r="J227" s="3">
        <v>0</v>
      </c>
      <c r="K227" s="3">
        <v>0</v>
      </c>
      <c r="L227" s="19">
        <v>4700</v>
      </c>
    </row>
    <row r="228" spans="2:12" ht="25.5">
      <c r="B228" s="6" t="s">
        <v>46</v>
      </c>
      <c r="C228" s="24" t="s">
        <v>431</v>
      </c>
      <c r="D228" s="3">
        <f t="shared" si="19"/>
        <v>1</v>
      </c>
      <c r="E228" s="3">
        <v>0</v>
      </c>
      <c r="F228" s="3">
        <v>0</v>
      </c>
      <c r="G228" s="3">
        <v>0</v>
      </c>
      <c r="H228" s="3">
        <v>1</v>
      </c>
      <c r="I228" s="3">
        <v>0</v>
      </c>
      <c r="J228" s="3">
        <v>0</v>
      </c>
      <c r="K228" s="3">
        <v>0</v>
      </c>
      <c r="L228" s="19">
        <v>5200</v>
      </c>
    </row>
    <row r="229" spans="2:12" ht="12.75">
      <c r="B229" s="6" t="s">
        <v>173</v>
      </c>
      <c r="C229" s="24" t="s">
        <v>431</v>
      </c>
      <c r="D229" s="3">
        <f t="shared" si="19"/>
        <v>1</v>
      </c>
      <c r="E229" s="3">
        <v>1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19">
        <v>3200</v>
      </c>
    </row>
    <row r="230" spans="2:12" ht="25.5">
      <c r="B230" s="6" t="s">
        <v>377</v>
      </c>
      <c r="C230" s="24" t="s">
        <v>431</v>
      </c>
      <c r="D230" s="3">
        <f t="shared" si="19"/>
        <v>1</v>
      </c>
      <c r="E230" s="3">
        <v>0</v>
      </c>
      <c r="F230" s="3">
        <v>0</v>
      </c>
      <c r="G230" s="3">
        <v>0</v>
      </c>
      <c r="H230" s="3">
        <v>1</v>
      </c>
      <c r="I230" s="3">
        <v>0</v>
      </c>
      <c r="J230" s="3">
        <v>0</v>
      </c>
      <c r="K230" s="3">
        <v>0</v>
      </c>
      <c r="L230" s="19">
        <v>5200</v>
      </c>
    </row>
    <row r="231" spans="2:12" ht="25.5">
      <c r="B231" s="6" t="s">
        <v>240</v>
      </c>
      <c r="C231" s="24" t="s">
        <v>435</v>
      </c>
      <c r="D231" s="3">
        <f t="shared" si="19"/>
        <v>3</v>
      </c>
      <c r="E231" s="3">
        <v>0</v>
      </c>
      <c r="F231" s="3">
        <v>0</v>
      </c>
      <c r="G231" s="3">
        <v>3</v>
      </c>
      <c r="H231" s="3">
        <v>0</v>
      </c>
      <c r="I231" s="3">
        <v>0</v>
      </c>
      <c r="J231" s="3">
        <v>0</v>
      </c>
      <c r="K231" s="3">
        <v>0</v>
      </c>
      <c r="L231" s="19">
        <v>4359</v>
      </c>
    </row>
    <row r="232" spans="2:12" ht="12.75">
      <c r="B232" s="6" t="s">
        <v>215</v>
      </c>
      <c r="C232" s="24" t="s">
        <v>224</v>
      </c>
      <c r="D232" s="3">
        <f t="shared" si="19"/>
        <v>1</v>
      </c>
      <c r="E232" s="3">
        <v>0</v>
      </c>
      <c r="F232" s="3">
        <v>0</v>
      </c>
      <c r="G232" s="3">
        <v>1</v>
      </c>
      <c r="H232" s="3">
        <v>0</v>
      </c>
      <c r="I232" s="3">
        <v>0</v>
      </c>
      <c r="J232" s="3">
        <v>0</v>
      </c>
      <c r="K232" s="3">
        <v>0</v>
      </c>
      <c r="L232" s="19">
        <v>4000</v>
      </c>
    </row>
    <row r="233" spans="2:12" ht="12.75">
      <c r="B233" s="6" t="s">
        <v>6</v>
      </c>
      <c r="C233" s="24" t="s">
        <v>128</v>
      </c>
      <c r="D233" s="3">
        <f t="shared" si="19"/>
        <v>1</v>
      </c>
      <c r="E233" s="3">
        <v>1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19">
        <v>3200</v>
      </c>
    </row>
    <row r="234" spans="2:12" ht="12.75">
      <c r="B234" s="6" t="s">
        <v>264</v>
      </c>
      <c r="C234" s="24" t="s">
        <v>474</v>
      </c>
      <c r="D234" s="3">
        <f t="shared" si="19"/>
        <v>2</v>
      </c>
      <c r="E234" s="3">
        <v>2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19">
        <v>3200</v>
      </c>
    </row>
    <row r="235" spans="2:12" ht="38.25">
      <c r="B235" s="6" t="s">
        <v>229</v>
      </c>
      <c r="C235" s="24" t="s">
        <v>146</v>
      </c>
      <c r="D235" s="3">
        <f t="shared" si="19"/>
        <v>1</v>
      </c>
      <c r="E235" s="3">
        <v>0</v>
      </c>
      <c r="F235" s="3">
        <v>0</v>
      </c>
      <c r="G235" s="3">
        <v>1</v>
      </c>
      <c r="H235" s="3">
        <v>0</v>
      </c>
      <c r="I235" s="3">
        <v>0</v>
      </c>
      <c r="J235" s="3">
        <v>0</v>
      </c>
      <c r="K235" s="3">
        <v>0</v>
      </c>
      <c r="L235" s="19">
        <v>4000</v>
      </c>
    </row>
    <row r="236" spans="2:12" ht="25.5">
      <c r="B236" s="6" t="s">
        <v>26</v>
      </c>
      <c r="C236" s="24" t="s">
        <v>146</v>
      </c>
      <c r="D236" s="3">
        <f t="shared" si="19"/>
        <v>1</v>
      </c>
      <c r="E236" s="3">
        <v>1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19">
        <v>3200</v>
      </c>
    </row>
    <row r="237" spans="2:12" ht="12.75">
      <c r="B237" s="6" t="s">
        <v>296</v>
      </c>
      <c r="C237" s="24" t="s">
        <v>1</v>
      </c>
      <c r="D237" s="3">
        <f t="shared" si="19"/>
        <v>6</v>
      </c>
      <c r="E237" s="3">
        <v>2</v>
      </c>
      <c r="F237" s="3">
        <v>4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19">
        <v>3400</v>
      </c>
    </row>
    <row r="238" spans="2:12" ht="12.75">
      <c r="B238" s="6" t="s">
        <v>166</v>
      </c>
      <c r="C238" s="24" t="s">
        <v>1</v>
      </c>
      <c r="D238" s="3">
        <f t="shared" si="19"/>
        <v>3</v>
      </c>
      <c r="E238" s="3">
        <v>2</v>
      </c>
      <c r="F238" s="3">
        <v>0</v>
      </c>
      <c r="G238" s="3">
        <v>0</v>
      </c>
      <c r="H238" s="3">
        <v>1</v>
      </c>
      <c r="I238" s="3">
        <v>0</v>
      </c>
      <c r="J238" s="3">
        <v>0</v>
      </c>
      <c r="K238" s="3">
        <v>0</v>
      </c>
      <c r="L238" s="19">
        <v>3800</v>
      </c>
    </row>
    <row r="239" spans="2:12" ht="12.75">
      <c r="B239" s="6" t="s">
        <v>453</v>
      </c>
      <c r="C239" s="24" t="s">
        <v>354</v>
      </c>
      <c r="D239" s="3">
        <f t="shared" si="19"/>
        <v>1</v>
      </c>
      <c r="E239" s="3">
        <v>1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19">
        <v>3200</v>
      </c>
    </row>
    <row r="240" spans="2:12" ht="25.5">
      <c r="B240" s="6" t="s">
        <v>316</v>
      </c>
      <c r="C240" s="24" t="s">
        <v>354</v>
      </c>
      <c r="D240" s="3">
        <f t="shared" si="19"/>
        <v>16</v>
      </c>
      <c r="E240" s="3">
        <v>5</v>
      </c>
      <c r="F240" s="3">
        <v>0</v>
      </c>
      <c r="G240" s="3">
        <v>2</v>
      </c>
      <c r="H240" s="3">
        <v>9</v>
      </c>
      <c r="I240" s="3">
        <v>0</v>
      </c>
      <c r="J240" s="3">
        <v>0</v>
      </c>
      <c r="K240" s="3">
        <v>0</v>
      </c>
      <c r="L240" s="19">
        <v>4531.25</v>
      </c>
    </row>
    <row r="241" spans="2:12" ht="12.75">
      <c r="B241" s="6" t="s">
        <v>423</v>
      </c>
      <c r="C241" s="24" t="s">
        <v>31</v>
      </c>
      <c r="D241" s="3">
        <f t="shared" si="19"/>
        <v>1</v>
      </c>
      <c r="E241" s="3">
        <v>0</v>
      </c>
      <c r="F241" s="3">
        <v>0</v>
      </c>
      <c r="G241" s="3">
        <v>0</v>
      </c>
      <c r="H241" s="3">
        <v>0</v>
      </c>
      <c r="I241" s="3">
        <v>1</v>
      </c>
      <c r="J241" s="3">
        <v>0</v>
      </c>
      <c r="K241" s="3">
        <v>0</v>
      </c>
      <c r="L241" s="19">
        <v>9000</v>
      </c>
    </row>
    <row r="242" spans="2:12" ht="12.75">
      <c r="B242" s="6" t="s">
        <v>205</v>
      </c>
      <c r="C242" s="24" t="s">
        <v>381</v>
      </c>
      <c r="D242" s="3">
        <f t="shared" si="19"/>
        <v>1</v>
      </c>
      <c r="E242" s="3">
        <v>1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19">
        <v>3200</v>
      </c>
    </row>
    <row r="243" spans="2:12" ht="12.75">
      <c r="B243" s="6" t="s">
        <v>414</v>
      </c>
      <c r="C243" s="24" t="s">
        <v>82</v>
      </c>
      <c r="D243" s="3">
        <f t="shared" si="19"/>
        <v>1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1</v>
      </c>
      <c r="K243" s="3">
        <v>0</v>
      </c>
      <c r="L243" s="19">
        <v>10000</v>
      </c>
    </row>
    <row r="244" spans="2:12" ht="12.75">
      <c r="B244" s="6" t="s">
        <v>242</v>
      </c>
      <c r="C244" s="24" t="s">
        <v>134</v>
      </c>
      <c r="D244" s="3">
        <f t="shared" si="19"/>
        <v>1</v>
      </c>
      <c r="E244" s="3">
        <v>0</v>
      </c>
      <c r="F244" s="3">
        <v>1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19">
        <v>3250</v>
      </c>
    </row>
    <row r="245" spans="2:12" ht="12.75">
      <c r="B245" s="6" t="s">
        <v>300</v>
      </c>
      <c r="C245" s="24" t="s">
        <v>134</v>
      </c>
      <c r="D245" s="3">
        <f t="shared" si="19"/>
        <v>43</v>
      </c>
      <c r="E245" s="3">
        <v>13</v>
      </c>
      <c r="F245" s="3">
        <v>3</v>
      </c>
      <c r="G245" s="3">
        <v>3</v>
      </c>
      <c r="H245" s="3">
        <v>21</v>
      </c>
      <c r="I245" s="3">
        <v>3</v>
      </c>
      <c r="J245" s="3">
        <v>0</v>
      </c>
      <c r="K245" s="3">
        <v>0</v>
      </c>
      <c r="L245" s="19">
        <v>4916.28</v>
      </c>
    </row>
    <row r="246" spans="2:12" ht="25.5">
      <c r="B246" s="6" t="s">
        <v>248</v>
      </c>
      <c r="C246" s="24" t="s">
        <v>342</v>
      </c>
      <c r="D246" s="3">
        <f t="shared" si="19"/>
        <v>1</v>
      </c>
      <c r="E246" s="3">
        <v>0</v>
      </c>
      <c r="F246" s="3">
        <v>0</v>
      </c>
      <c r="G246" s="3">
        <v>0</v>
      </c>
      <c r="H246" s="3">
        <v>1</v>
      </c>
      <c r="I246" s="3">
        <v>0</v>
      </c>
      <c r="J246" s="3">
        <v>0</v>
      </c>
      <c r="K246" s="3">
        <v>0</v>
      </c>
      <c r="L246" s="19">
        <v>5000</v>
      </c>
    </row>
    <row r="247" spans="2:12" ht="12.75">
      <c r="B247" s="6" t="s">
        <v>318</v>
      </c>
      <c r="C247" s="24" t="s">
        <v>342</v>
      </c>
      <c r="D247" s="3">
        <f t="shared" si="19"/>
        <v>1</v>
      </c>
      <c r="E247" s="3">
        <v>0</v>
      </c>
      <c r="F247" s="3">
        <v>0</v>
      </c>
      <c r="G247" s="3">
        <v>1</v>
      </c>
      <c r="H247" s="3">
        <v>0</v>
      </c>
      <c r="I247" s="3">
        <v>0</v>
      </c>
      <c r="J247" s="3">
        <v>0</v>
      </c>
      <c r="K247" s="3">
        <v>0</v>
      </c>
      <c r="L247" s="19">
        <v>4000</v>
      </c>
    </row>
    <row r="248" spans="2:17" ht="15" customHeight="1">
      <c r="B248" s="9" t="s">
        <v>184</v>
      </c>
      <c r="C248" s="25"/>
      <c r="D248" s="26">
        <f t="shared" si="19"/>
        <v>353</v>
      </c>
      <c r="E248" s="26">
        <f aca="true" t="shared" si="20" ref="E248:K248">SUM(E174:E247)</f>
        <v>72</v>
      </c>
      <c r="F248" s="26">
        <f t="shared" si="20"/>
        <v>58</v>
      </c>
      <c r="G248" s="26">
        <f t="shared" si="20"/>
        <v>84</v>
      </c>
      <c r="H248" s="26">
        <v>127</v>
      </c>
      <c r="I248" s="26">
        <v>8</v>
      </c>
      <c r="J248" s="26">
        <f t="shared" si="20"/>
        <v>4</v>
      </c>
      <c r="K248" s="26">
        <f t="shared" si="20"/>
        <v>0</v>
      </c>
      <c r="L248" s="20">
        <f>IF(D248=0,0,SUMPRODUCT(D174:D247,L174:L247)/D248)</f>
        <v>4548.685750708216</v>
      </c>
      <c r="M248" s="10">
        <f>SUM(M174:M247)</f>
        <v>0</v>
      </c>
      <c r="N248" s="10"/>
      <c r="O248" s="10"/>
      <c r="P248" s="10"/>
      <c r="Q248" s="10"/>
    </row>
    <row r="249" spans="2:12" ht="12.75">
      <c r="B249" s="6" t="s">
        <v>220</v>
      </c>
      <c r="C249" s="24" t="s">
        <v>333</v>
      </c>
      <c r="D249" s="3">
        <f t="shared" si="19"/>
        <v>10</v>
      </c>
      <c r="E249" s="3">
        <v>0</v>
      </c>
      <c r="F249" s="3">
        <v>6</v>
      </c>
      <c r="G249" s="3">
        <v>3</v>
      </c>
      <c r="H249" s="3">
        <v>1</v>
      </c>
      <c r="I249" s="3">
        <v>0</v>
      </c>
      <c r="J249" s="3">
        <v>0</v>
      </c>
      <c r="K249" s="3">
        <v>0</v>
      </c>
      <c r="L249" s="19">
        <v>4380.95</v>
      </c>
    </row>
    <row r="250" spans="2:12" ht="12.75">
      <c r="B250" s="6" t="s">
        <v>237</v>
      </c>
      <c r="C250" s="24" t="s">
        <v>272</v>
      </c>
      <c r="D250" s="3">
        <f t="shared" si="19"/>
        <v>1</v>
      </c>
      <c r="E250" s="3">
        <v>0</v>
      </c>
      <c r="F250" s="3">
        <v>0</v>
      </c>
      <c r="G250" s="3">
        <v>0</v>
      </c>
      <c r="H250" s="3">
        <v>1</v>
      </c>
      <c r="I250" s="3">
        <v>0</v>
      </c>
      <c r="J250" s="3">
        <v>0</v>
      </c>
      <c r="K250" s="3">
        <v>0</v>
      </c>
      <c r="L250" s="19">
        <v>6200</v>
      </c>
    </row>
    <row r="251" spans="2:12" ht="25.5">
      <c r="B251" s="6" t="s">
        <v>315</v>
      </c>
      <c r="C251" s="24" t="s">
        <v>376</v>
      </c>
      <c r="D251" s="3">
        <f t="shared" si="19"/>
        <v>2</v>
      </c>
      <c r="E251" s="3">
        <v>0</v>
      </c>
      <c r="F251" s="3">
        <v>2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19">
        <v>3581.5</v>
      </c>
    </row>
    <row r="252" spans="2:12" ht="12.75">
      <c r="B252" s="6" t="s">
        <v>484</v>
      </c>
      <c r="C252" s="24" t="s">
        <v>112</v>
      </c>
      <c r="D252" s="3">
        <f t="shared" si="19"/>
        <v>1</v>
      </c>
      <c r="E252" s="3">
        <v>0</v>
      </c>
      <c r="F252" s="3">
        <v>0</v>
      </c>
      <c r="G252" s="3">
        <v>1</v>
      </c>
      <c r="H252" s="3">
        <v>0</v>
      </c>
      <c r="I252" s="3">
        <v>0</v>
      </c>
      <c r="J252" s="3">
        <v>0</v>
      </c>
      <c r="K252" s="3">
        <v>0</v>
      </c>
      <c r="L252" s="19">
        <v>4100</v>
      </c>
    </row>
    <row r="253" spans="2:12" ht="25.5">
      <c r="B253" s="6" t="s">
        <v>419</v>
      </c>
      <c r="C253" s="24" t="s">
        <v>396</v>
      </c>
      <c r="D253" s="3">
        <f t="shared" si="19"/>
        <v>1</v>
      </c>
      <c r="E253" s="3">
        <v>0</v>
      </c>
      <c r="F253" s="3">
        <v>0</v>
      </c>
      <c r="G253" s="3">
        <v>0</v>
      </c>
      <c r="H253" s="3">
        <v>1</v>
      </c>
      <c r="I253" s="3">
        <v>0</v>
      </c>
      <c r="J253" s="3">
        <v>0</v>
      </c>
      <c r="K253" s="3">
        <v>0</v>
      </c>
      <c r="L253" s="19">
        <v>6500</v>
      </c>
    </row>
    <row r="254" spans="2:12" ht="12.75">
      <c r="B254" s="6" t="s">
        <v>120</v>
      </c>
      <c r="C254" s="24" t="s">
        <v>396</v>
      </c>
      <c r="D254" s="3">
        <f t="shared" si="19"/>
        <v>1</v>
      </c>
      <c r="E254" s="3">
        <v>0</v>
      </c>
      <c r="F254" s="3">
        <v>1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19">
        <v>3300</v>
      </c>
    </row>
    <row r="255" spans="2:12" ht="12.75">
      <c r="B255" s="6" t="s">
        <v>145</v>
      </c>
      <c r="C255" s="24" t="s">
        <v>439</v>
      </c>
      <c r="D255" s="3">
        <f t="shared" si="19"/>
        <v>1</v>
      </c>
      <c r="E255" s="3">
        <v>0</v>
      </c>
      <c r="F255" s="3">
        <v>0</v>
      </c>
      <c r="G255" s="3">
        <v>0</v>
      </c>
      <c r="H255" s="3">
        <v>1</v>
      </c>
      <c r="I255" s="3">
        <v>0</v>
      </c>
      <c r="J255" s="3">
        <v>0</v>
      </c>
      <c r="K255" s="3">
        <v>0</v>
      </c>
      <c r="L255" s="19">
        <v>5500</v>
      </c>
    </row>
    <row r="256" spans="2:12" ht="25.5">
      <c r="B256" s="6" t="s">
        <v>341</v>
      </c>
      <c r="C256" s="24" t="s">
        <v>239</v>
      </c>
      <c r="D256" s="3">
        <f t="shared" si="19"/>
        <v>12</v>
      </c>
      <c r="E256" s="3">
        <v>0</v>
      </c>
      <c r="F256" s="3">
        <v>0</v>
      </c>
      <c r="G256" s="3">
        <v>0</v>
      </c>
      <c r="H256" s="3">
        <v>12</v>
      </c>
      <c r="I256" s="3">
        <v>0</v>
      </c>
      <c r="J256" s="3">
        <v>0</v>
      </c>
      <c r="K256" s="3">
        <v>0</v>
      </c>
      <c r="L256" s="19">
        <v>5624</v>
      </c>
    </row>
    <row r="257" spans="2:12" ht="12.75">
      <c r="B257" s="6" t="s">
        <v>481</v>
      </c>
      <c r="C257" s="24" t="s">
        <v>88</v>
      </c>
      <c r="D257" s="3">
        <f t="shared" si="19"/>
        <v>15</v>
      </c>
      <c r="E257" s="3">
        <v>13</v>
      </c>
      <c r="F257" s="3">
        <v>2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19">
        <v>3298.67</v>
      </c>
    </row>
    <row r="258" spans="2:12" ht="12.75">
      <c r="B258" s="6" t="s">
        <v>178</v>
      </c>
      <c r="C258" s="24" t="s">
        <v>88</v>
      </c>
      <c r="D258" s="3">
        <f t="shared" si="19"/>
        <v>1</v>
      </c>
      <c r="E258" s="3">
        <v>0</v>
      </c>
      <c r="F258" s="3">
        <v>1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19">
        <v>3800</v>
      </c>
    </row>
    <row r="259" spans="2:12" ht="25.5">
      <c r="B259" s="6" t="s">
        <v>392</v>
      </c>
      <c r="C259" s="24" t="s">
        <v>88</v>
      </c>
      <c r="D259" s="3">
        <f t="shared" si="19"/>
        <v>3</v>
      </c>
      <c r="E259" s="3">
        <v>3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19">
        <v>3200</v>
      </c>
    </row>
    <row r="260" spans="2:12" ht="25.5">
      <c r="B260" s="6" t="s">
        <v>329</v>
      </c>
      <c r="C260" s="24" t="s">
        <v>27</v>
      </c>
      <c r="D260" s="3">
        <f t="shared" si="19"/>
        <v>1</v>
      </c>
      <c r="E260" s="3">
        <v>0</v>
      </c>
      <c r="F260" s="3">
        <v>0</v>
      </c>
      <c r="G260" s="3">
        <v>0</v>
      </c>
      <c r="H260" s="3">
        <v>1</v>
      </c>
      <c r="I260" s="3">
        <v>0</v>
      </c>
      <c r="J260" s="3">
        <v>0</v>
      </c>
      <c r="K260" s="3">
        <v>0</v>
      </c>
      <c r="L260" s="19">
        <v>6000</v>
      </c>
    </row>
    <row r="261" spans="2:12" ht="12.75">
      <c r="B261" s="6" t="s">
        <v>207</v>
      </c>
      <c r="C261" s="24" t="s">
        <v>27</v>
      </c>
      <c r="D261" s="3">
        <f t="shared" si="19"/>
        <v>8</v>
      </c>
      <c r="E261" s="3">
        <v>1</v>
      </c>
      <c r="F261" s="3">
        <v>2</v>
      </c>
      <c r="G261" s="3">
        <v>0</v>
      </c>
      <c r="H261" s="3">
        <v>4</v>
      </c>
      <c r="I261" s="3">
        <v>1</v>
      </c>
      <c r="J261" s="3">
        <v>0</v>
      </c>
      <c r="K261" s="3">
        <v>0</v>
      </c>
      <c r="L261" s="19">
        <v>4802.88</v>
      </c>
    </row>
    <row r="262" spans="2:12" ht="12.75">
      <c r="B262" s="6" t="s">
        <v>351</v>
      </c>
      <c r="C262" s="24" t="s">
        <v>27</v>
      </c>
      <c r="D262" s="3">
        <f t="shared" si="19"/>
        <v>1</v>
      </c>
      <c r="E262" s="3">
        <v>0</v>
      </c>
      <c r="F262" s="3">
        <v>0</v>
      </c>
      <c r="G262" s="3">
        <v>0</v>
      </c>
      <c r="H262" s="3">
        <v>0</v>
      </c>
      <c r="I262" s="3">
        <v>1</v>
      </c>
      <c r="J262" s="3">
        <v>0</v>
      </c>
      <c r="K262" s="3">
        <v>0</v>
      </c>
      <c r="L262" s="19">
        <v>7000</v>
      </c>
    </row>
    <row r="263" spans="2:12" ht="12.75">
      <c r="B263" s="6" t="s">
        <v>429</v>
      </c>
      <c r="C263" s="24" t="s">
        <v>27</v>
      </c>
      <c r="D263" s="3">
        <f t="shared" si="19"/>
        <v>3</v>
      </c>
      <c r="E263" s="3">
        <v>0</v>
      </c>
      <c r="F263" s="3">
        <v>2</v>
      </c>
      <c r="G263" s="3">
        <v>0</v>
      </c>
      <c r="H263" s="3">
        <v>1</v>
      </c>
      <c r="I263" s="3">
        <v>0</v>
      </c>
      <c r="J263" s="3">
        <v>0</v>
      </c>
      <c r="K263" s="3">
        <v>0</v>
      </c>
      <c r="L263" s="19">
        <v>4480</v>
      </c>
    </row>
    <row r="264" spans="2:12" ht="12.75">
      <c r="B264" s="6" t="s">
        <v>234</v>
      </c>
      <c r="C264" s="24" t="s">
        <v>27</v>
      </c>
      <c r="D264" s="3">
        <f t="shared" si="19"/>
        <v>2</v>
      </c>
      <c r="E264" s="3">
        <v>0</v>
      </c>
      <c r="F264" s="3">
        <v>1</v>
      </c>
      <c r="G264" s="3">
        <v>0</v>
      </c>
      <c r="H264" s="3">
        <v>1</v>
      </c>
      <c r="I264" s="3">
        <v>0</v>
      </c>
      <c r="J264" s="3">
        <v>0</v>
      </c>
      <c r="K264" s="3">
        <v>0</v>
      </c>
      <c r="L264" s="19">
        <v>4400</v>
      </c>
    </row>
    <row r="265" spans="2:12" ht="38.25">
      <c r="B265" s="6" t="s">
        <v>245</v>
      </c>
      <c r="C265" s="24" t="s">
        <v>27</v>
      </c>
      <c r="D265" s="3">
        <f t="shared" si="19"/>
        <v>2</v>
      </c>
      <c r="E265" s="3">
        <v>0</v>
      </c>
      <c r="F265" s="3">
        <v>0</v>
      </c>
      <c r="G265" s="3">
        <v>0</v>
      </c>
      <c r="H265" s="3">
        <v>2</v>
      </c>
      <c r="I265" s="3">
        <v>0</v>
      </c>
      <c r="J265" s="3">
        <v>0</v>
      </c>
      <c r="K265" s="3">
        <v>0</v>
      </c>
      <c r="L265" s="19">
        <v>5000</v>
      </c>
    </row>
    <row r="266" spans="2:12" ht="12.75">
      <c r="B266" s="6" t="s">
        <v>222</v>
      </c>
      <c r="C266" s="24" t="s">
        <v>54</v>
      </c>
      <c r="D266" s="3">
        <f t="shared" si="19"/>
        <v>4</v>
      </c>
      <c r="E266" s="3">
        <v>3</v>
      </c>
      <c r="F266" s="3">
        <v>0</v>
      </c>
      <c r="G266" s="3">
        <v>0</v>
      </c>
      <c r="H266" s="3">
        <v>1</v>
      </c>
      <c r="I266" s="3">
        <v>0</v>
      </c>
      <c r="J266" s="3">
        <v>0</v>
      </c>
      <c r="K266" s="3">
        <v>0</v>
      </c>
      <c r="L266" s="19">
        <v>3450</v>
      </c>
    </row>
    <row r="267" spans="2:12" ht="12.75">
      <c r="B267" s="6" t="s">
        <v>138</v>
      </c>
      <c r="C267" s="24" t="s">
        <v>424</v>
      </c>
      <c r="D267" s="3">
        <f t="shared" si="19"/>
        <v>2</v>
      </c>
      <c r="E267" s="3">
        <v>0</v>
      </c>
      <c r="F267" s="3">
        <v>0</v>
      </c>
      <c r="G267" s="3">
        <v>0</v>
      </c>
      <c r="H267" s="3">
        <v>2</v>
      </c>
      <c r="I267" s="3">
        <v>0</v>
      </c>
      <c r="J267" s="3">
        <v>0</v>
      </c>
      <c r="K267" s="3">
        <v>0</v>
      </c>
      <c r="L267" s="19">
        <v>5000</v>
      </c>
    </row>
    <row r="268" spans="2:12" ht="25.5">
      <c r="B268" s="6" t="s">
        <v>39</v>
      </c>
      <c r="C268" s="24" t="s">
        <v>38</v>
      </c>
      <c r="D268" s="3">
        <f t="shared" si="19"/>
        <v>1</v>
      </c>
      <c r="E268" s="3">
        <v>0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19">
        <v>3500</v>
      </c>
    </row>
    <row r="269" spans="2:12" ht="25.5">
      <c r="B269" s="6" t="s">
        <v>398</v>
      </c>
      <c r="C269" s="24" t="s">
        <v>404</v>
      </c>
      <c r="D269" s="3">
        <f t="shared" si="19"/>
        <v>1</v>
      </c>
      <c r="E269" s="3">
        <v>0</v>
      </c>
      <c r="F269" s="3">
        <v>0</v>
      </c>
      <c r="G269" s="3">
        <v>0</v>
      </c>
      <c r="H269" s="3">
        <v>1</v>
      </c>
      <c r="I269" s="3">
        <v>0</v>
      </c>
      <c r="J269" s="3">
        <v>0</v>
      </c>
      <c r="K269" s="3">
        <v>0</v>
      </c>
      <c r="L269" s="19">
        <v>5000</v>
      </c>
    </row>
    <row r="270" spans="2:12" ht="38.25">
      <c r="B270" s="6" t="s">
        <v>413</v>
      </c>
      <c r="C270" s="24" t="s">
        <v>283</v>
      </c>
      <c r="D270" s="3">
        <f t="shared" si="19"/>
        <v>1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1</v>
      </c>
      <c r="K270" s="3">
        <v>0</v>
      </c>
      <c r="L270" s="19">
        <v>12000</v>
      </c>
    </row>
    <row r="271" spans="2:12" ht="25.5">
      <c r="B271" s="6" t="s">
        <v>485</v>
      </c>
      <c r="C271" s="24" t="s">
        <v>130</v>
      </c>
      <c r="D271" s="3">
        <f t="shared" si="19"/>
        <v>5</v>
      </c>
      <c r="E271" s="3">
        <v>0</v>
      </c>
      <c r="F271" s="3">
        <v>0</v>
      </c>
      <c r="G271" s="3">
        <v>5</v>
      </c>
      <c r="H271" s="3">
        <v>0</v>
      </c>
      <c r="I271" s="3">
        <v>0</v>
      </c>
      <c r="J271" s="3">
        <v>0</v>
      </c>
      <c r="K271" s="3">
        <v>0</v>
      </c>
      <c r="L271" s="19">
        <v>4300</v>
      </c>
    </row>
    <row r="272" spans="2:12" ht="12.75">
      <c r="B272" s="6" t="s">
        <v>212</v>
      </c>
      <c r="C272" s="24" t="s">
        <v>476</v>
      </c>
      <c r="D272" s="3">
        <f t="shared" si="19"/>
        <v>1</v>
      </c>
      <c r="E272" s="3">
        <v>0</v>
      </c>
      <c r="F272" s="3">
        <v>1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19">
        <v>3470</v>
      </c>
    </row>
    <row r="273" spans="2:12" ht="12.75">
      <c r="B273" s="6" t="s">
        <v>194</v>
      </c>
      <c r="C273" s="24" t="s">
        <v>476</v>
      </c>
      <c r="D273" s="3">
        <f t="shared" si="19"/>
        <v>1</v>
      </c>
      <c r="E273" s="3">
        <v>1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19">
        <v>3200</v>
      </c>
    </row>
    <row r="274" spans="2:12" ht="25.5">
      <c r="B274" s="6" t="s">
        <v>317</v>
      </c>
      <c r="C274" s="24" t="s">
        <v>476</v>
      </c>
      <c r="D274" s="3">
        <f aca="true" t="shared" si="21" ref="D274:D337">SUM(E274:K274)</f>
        <v>2</v>
      </c>
      <c r="E274" s="3">
        <v>0</v>
      </c>
      <c r="F274" s="3">
        <v>0</v>
      </c>
      <c r="G274" s="3">
        <v>0</v>
      </c>
      <c r="H274" s="3">
        <v>2</v>
      </c>
      <c r="I274" s="3">
        <v>0</v>
      </c>
      <c r="J274" s="3">
        <v>0</v>
      </c>
      <c r="K274" s="3">
        <v>0</v>
      </c>
      <c r="L274" s="19">
        <v>6000</v>
      </c>
    </row>
    <row r="275" spans="2:12" ht="12.75">
      <c r="B275" s="6" t="s">
        <v>357</v>
      </c>
      <c r="C275" s="24" t="s">
        <v>394</v>
      </c>
      <c r="D275" s="3">
        <f t="shared" si="21"/>
        <v>5</v>
      </c>
      <c r="E275" s="3">
        <v>0</v>
      </c>
      <c r="F275" s="3">
        <v>0</v>
      </c>
      <c r="G275" s="3">
        <v>0</v>
      </c>
      <c r="H275" s="3">
        <v>5</v>
      </c>
      <c r="I275" s="3">
        <v>0</v>
      </c>
      <c r="J275" s="3">
        <v>0</v>
      </c>
      <c r="K275" s="3">
        <v>0</v>
      </c>
      <c r="L275" s="19">
        <v>5500</v>
      </c>
    </row>
    <row r="276" spans="2:12" ht="12.75">
      <c r="B276" s="6" t="s">
        <v>48</v>
      </c>
      <c r="C276" s="24" t="s">
        <v>394</v>
      </c>
      <c r="D276" s="3">
        <f t="shared" si="21"/>
        <v>1</v>
      </c>
      <c r="E276" s="3">
        <v>0</v>
      </c>
      <c r="F276" s="3">
        <v>0</v>
      </c>
      <c r="G276" s="3">
        <v>0</v>
      </c>
      <c r="H276" s="3">
        <v>1</v>
      </c>
      <c r="I276" s="3">
        <v>0</v>
      </c>
      <c r="J276" s="3">
        <v>0</v>
      </c>
      <c r="K276" s="3">
        <v>0</v>
      </c>
      <c r="L276" s="19">
        <v>5000</v>
      </c>
    </row>
    <row r="277" spans="2:12" ht="25.5">
      <c r="B277" s="6" t="s">
        <v>312</v>
      </c>
      <c r="C277" s="24" t="s">
        <v>394</v>
      </c>
      <c r="D277" s="3">
        <f t="shared" si="21"/>
        <v>1</v>
      </c>
      <c r="E277" s="3">
        <v>0</v>
      </c>
      <c r="F277" s="3">
        <v>0</v>
      </c>
      <c r="G277" s="3">
        <v>0</v>
      </c>
      <c r="H277" s="3">
        <v>1</v>
      </c>
      <c r="I277" s="3">
        <v>0</v>
      </c>
      <c r="J277" s="3">
        <v>0</v>
      </c>
      <c r="K277" s="3">
        <v>0</v>
      </c>
      <c r="L277" s="19">
        <v>5000</v>
      </c>
    </row>
    <row r="278" spans="2:12" ht="12.75">
      <c r="B278" s="6" t="s">
        <v>7</v>
      </c>
      <c r="C278" s="24" t="s">
        <v>157</v>
      </c>
      <c r="D278" s="3">
        <f t="shared" si="21"/>
        <v>1</v>
      </c>
      <c r="E278" s="3">
        <v>0</v>
      </c>
      <c r="F278" s="3">
        <v>1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19">
        <v>3300</v>
      </c>
    </row>
    <row r="279" spans="2:12" ht="25.5">
      <c r="B279" s="6" t="s">
        <v>230</v>
      </c>
      <c r="C279" s="24" t="s">
        <v>250</v>
      </c>
      <c r="D279" s="3">
        <f t="shared" si="21"/>
        <v>1</v>
      </c>
      <c r="E279" s="3">
        <v>1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19">
        <v>3200</v>
      </c>
    </row>
    <row r="280" spans="2:12" ht="12.75">
      <c r="B280" s="6" t="s">
        <v>100</v>
      </c>
      <c r="C280" s="24" t="s">
        <v>302</v>
      </c>
      <c r="D280" s="3">
        <f t="shared" si="21"/>
        <v>1</v>
      </c>
      <c r="E280" s="3">
        <v>0</v>
      </c>
      <c r="F280" s="3">
        <v>0</v>
      </c>
      <c r="G280" s="3">
        <v>1</v>
      </c>
      <c r="H280" s="3">
        <v>0</v>
      </c>
      <c r="I280" s="3">
        <v>0</v>
      </c>
      <c r="J280" s="3">
        <v>0</v>
      </c>
      <c r="K280" s="3">
        <v>0</v>
      </c>
      <c r="L280" s="19">
        <v>4100</v>
      </c>
    </row>
    <row r="281" spans="2:12" ht="63.75">
      <c r="B281" s="6" t="s">
        <v>461</v>
      </c>
      <c r="C281" s="24" t="s">
        <v>355</v>
      </c>
      <c r="D281" s="3">
        <f t="shared" si="21"/>
        <v>3</v>
      </c>
      <c r="E281" s="3">
        <v>0</v>
      </c>
      <c r="F281" s="3">
        <v>3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19">
        <v>3393.33</v>
      </c>
    </row>
    <row r="282" spans="2:12" ht="12.75">
      <c r="B282" s="6" t="s">
        <v>25</v>
      </c>
      <c r="C282" s="24" t="s">
        <v>37</v>
      </c>
      <c r="D282" s="3">
        <f t="shared" si="21"/>
        <v>3</v>
      </c>
      <c r="E282" s="3">
        <v>0</v>
      </c>
      <c r="F282" s="3">
        <v>3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19">
        <v>3300</v>
      </c>
    </row>
    <row r="283" spans="2:12" ht="25.5">
      <c r="B283" s="6" t="s">
        <v>87</v>
      </c>
      <c r="C283" s="24" t="s">
        <v>434</v>
      </c>
      <c r="D283" s="3">
        <f t="shared" si="21"/>
        <v>1</v>
      </c>
      <c r="E283" s="3">
        <v>0</v>
      </c>
      <c r="F283" s="3">
        <v>0</v>
      </c>
      <c r="G283" s="3">
        <v>1</v>
      </c>
      <c r="H283" s="3">
        <v>0</v>
      </c>
      <c r="I283" s="3">
        <v>0</v>
      </c>
      <c r="J283" s="3">
        <v>0</v>
      </c>
      <c r="K283" s="3">
        <v>0</v>
      </c>
      <c r="L283" s="19">
        <v>4100</v>
      </c>
    </row>
    <row r="284" spans="2:12" ht="38.25">
      <c r="B284" s="6" t="s">
        <v>480</v>
      </c>
      <c r="C284" s="24" t="s">
        <v>434</v>
      </c>
      <c r="D284" s="3">
        <f t="shared" si="21"/>
        <v>2</v>
      </c>
      <c r="E284" s="3">
        <v>0</v>
      </c>
      <c r="F284" s="3">
        <v>1</v>
      </c>
      <c r="G284" s="3">
        <v>1</v>
      </c>
      <c r="H284" s="3">
        <v>0</v>
      </c>
      <c r="I284" s="3">
        <v>0</v>
      </c>
      <c r="J284" s="3">
        <v>0</v>
      </c>
      <c r="K284" s="3">
        <v>0</v>
      </c>
      <c r="L284" s="19">
        <v>3785</v>
      </c>
    </row>
    <row r="285" spans="2:12" ht="38.25">
      <c r="B285" s="6" t="s">
        <v>30</v>
      </c>
      <c r="C285" s="24" t="s">
        <v>434</v>
      </c>
      <c r="D285" s="3">
        <f t="shared" si="21"/>
        <v>4</v>
      </c>
      <c r="E285" s="3">
        <v>4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19">
        <v>3200</v>
      </c>
    </row>
    <row r="286" spans="2:12" ht="12.75">
      <c r="B286" s="6" t="s">
        <v>63</v>
      </c>
      <c r="C286" s="24" t="s">
        <v>70</v>
      </c>
      <c r="D286" s="3">
        <f t="shared" si="21"/>
        <v>4</v>
      </c>
      <c r="E286" s="3">
        <v>0</v>
      </c>
      <c r="F286" s="3">
        <v>0</v>
      </c>
      <c r="G286" s="3">
        <v>4</v>
      </c>
      <c r="H286" s="3">
        <v>0</v>
      </c>
      <c r="I286" s="3">
        <v>0</v>
      </c>
      <c r="J286" s="3">
        <v>0</v>
      </c>
      <c r="K286" s="3">
        <v>0</v>
      </c>
      <c r="L286" s="19">
        <v>4253.12</v>
      </c>
    </row>
    <row r="287" spans="2:12" ht="12.75">
      <c r="B287" s="6" t="s">
        <v>451</v>
      </c>
      <c r="C287" s="24" t="s">
        <v>70</v>
      </c>
      <c r="D287" s="3">
        <f t="shared" si="21"/>
        <v>1</v>
      </c>
      <c r="E287" s="3">
        <v>0</v>
      </c>
      <c r="F287" s="3">
        <v>0</v>
      </c>
      <c r="G287" s="3">
        <v>1</v>
      </c>
      <c r="H287" s="3">
        <v>0</v>
      </c>
      <c r="I287" s="3">
        <v>0</v>
      </c>
      <c r="J287" s="3">
        <v>0</v>
      </c>
      <c r="K287" s="3">
        <v>0</v>
      </c>
      <c r="L287" s="19">
        <v>4409</v>
      </c>
    </row>
    <row r="288" spans="2:12" ht="25.5">
      <c r="B288" s="6" t="s">
        <v>142</v>
      </c>
      <c r="C288" s="24" t="s">
        <v>386</v>
      </c>
      <c r="D288" s="3">
        <f t="shared" si="21"/>
        <v>60</v>
      </c>
      <c r="E288" s="3">
        <v>11</v>
      </c>
      <c r="F288" s="3">
        <v>19</v>
      </c>
      <c r="G288" s="3">
        <v>22</v>
      </c>
      <c r="H288" s="3">
        <v>3</v>
      </c>
      <c r="I288" s="3">
        <v>5</v>
      </c>
      <c r="J288" s="3">
        <v>0</v>
      </c>
      <c r="K288" s="3">
        <v>0</v>
      </c>
      <c r="L288" s="19">
        <v>4414.57</v>
      </c>
    </row>
    <row r="289" spans="2:12" ht="12.75">
      <c r="B289" s="6" t="s">
        <v>106</v>
      </c>
      <c r="C289" s="24" t="s">
        <v>440</v>
      </c>
      <c r="D289" s="3">
        <f t="shared" si="21"/>
        <v>2</v>
      </c>
      <c r="E289" s="3">
        <v>0</v>
      </c>
      <c r="F289" s="3">
        <v>0</v>
      </c>
      <c r="G289" s="3">
        <v>0</v>
      </c>
      <c r="H289" s="3">
        <v>0</v>
      </c>
      <c r="I289" s="3">
        <v>2</v>
      </c>
      <c r="J289" s="3">
        <v>0</v>
      </c>
      <c r="K289" s="3">
        <v>0</v>
      </c>
      <c r="L289" s="19">
        <v>8412</v>
      </c>
    </row>
    <row r="290" spans="2:12" ht="12.75">
      <c r="B290" s="6" t="s">
        <v>257</v>
      </c>
      <c r="C290" s="24" t="s">
        <v>59</v>
      </c>
      <c r="D290" s="3">
        <f t="shared" si="21"/>
        <v>1</v>
      </c>
      <c r="E290" s="3">
        <v>0</v>
      </c>
      <c r="F290" s="3">
        <v>1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19">
        <v>3723</v>
      </c>
    </row>
    <row r="291" spans="2:12" ht="25.5">
      <c r="B291" s="6" t="s">
        <v>211</v>
      </c>
      <c r="C291" s="24" t="s">
        <v>405</v>
      </c>
      <c r="D291" s="3">
        <f t="shared" si="21"/>
        <v>1</v>
      </c>
      <c r="E291" s="3">
        <v>0</v>
      </c>
      <c r="F291" s="3">
        <v>0</v>
      </c>
      <c r="G291" s="3">
        <v>1</v>
      </c>
      <c r="H291" s="3">
        <v>0</v>
      </c>
      <c r="I291" s="3">
        <v>0</v>
      </c>
      <c r="J291" s="3">
        <v>0</v>
      </c>
      <c r="K291" s="3">
        <v>0</v>
      </c>
      <c r="L291" s="19">
        <v>4500</v>
      </c>
    </row>
    <row r="292" spans="2:12" ht="25.5">
      <c r="B292" s="6" t="s">
        <v>156</v>
      </c>
      <c r="C292" s="24" t="s">
        <v>405</v>
      </c>
      <c r="D292" s="3">
        <f t="shared" si="21"/>
        <v>5</v>
      </c>
      <c r="E292" s="3">
        <v>0</v>
      </c>
      <c r="F292" s="3">
        <v>0</v>
      </c>
      <c r="G292" s="3">
        <v>5</v>
      </c>
      <c r="H292" s="3">
        <v>0</v>
      </c>
      <c r="I292" s="3">
        <v>0</v>
      </c>
      <c r="J292" s="3">
        <v>0</v>
      </c>
      <c r="K292" s="3">
        <v>0</v>
      </c>
      <c r="L292" s="19">
        <v>4782.49</v>
      </c>
    </row>
    <row r="293" spans="2:12" ht="12.75">
      <c r="B293" s="6" t="s">
        <v>29</v>
      </c>
      <c r="C293" s="24" t="s">
        <v>405</v>
      </c>
      <c r="D293" s="3">
        <f t="shared" si="21"/>
        <v>1</v>
      </c>
      <c r="E293" s="3">
        <v>1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19">
        <v>3200</v>
      </c>
    </row>
    <row r="294" spans="2:12" ht="25.5">
      <c r="B294" s="6" t="s">
        <v>179</v>
      </c>
      <c r="C294" s="24" t="s">
        <v>405</v>
      </c>
      <c r="D294" s="3">
        <f t="shared" si="21"/>
        <v>1</v>
      </c>
      <c r="E294" s="3">
        <v>0</v>
      </c>
      <c r="F294" s="3">
        <v>0</v>
      </c>
      <c r="G294" s="3">
        <v>0</v>
      </c>
      <c r="H294" s="3">
        <v>1</v>
      </c>
      <c r="I294" s="3">
        <v>0</v>
      </c>
      <c r="J294" s="3">
        <v>0</v>
      </c>
      <c r="K294" s="3">
        <v>0</v>
      </c>
      <c r="L294" s="19">
        <v>5322.24</v>
      </c>
    </row>
    <row r="295" spans="2:12" ht="12.75">
      <c r="B295" s="6" t="s">
        <v>226</v>
      </c>
      <c r="C295" s="24" t="s">
        <v>405</v>
      </c>
      <c r="D295" s="3">
        <f t="shared" si="21"/>
        <v>2</v>
      </c>
      <c r="E295" s="3">
        <v>0</v>
      </c>
      <c r="F295" s="3">
        <v>2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19">
        <v>3390.5</v>
      </c>
    </row>
    <row r="296" spans="2:12" ht="12.75">
      <c r="B296" s="6" t="s">
        <v>91</v>
      </c>
      <c r="C296" s="24" t="s">
        <v>260</v>
      </c>
      <c r="D296" s="3">
        <f t="shared" si="21"/>
        <v>1</v>
      </c>
      <c r="E296" s="3">
        <v>0</v>
      </c>
      <c r="F296" s="3">
        <v>0</v>
      </c>
      <c r="G296" s="3">
        <v>0</v>
      </c>
      <c r="H296" s="3">
        <v>1</v>
      </c>
      <c r="I296" s="3">
        <v>0</v>
      </c>
      <c r="J296" s="3">
        <v>0</v>
      </c>
      <c r="K296" s="3">
        <v>0</v>
      </c>
      <c r="L296" s="19">
        <v>6000</v>
      </c>
    </row>
    <row r="297" spans="2:12" ht="12.75">
      <c r="B297" s="6" t="s">
        <v>269</v>
      </c>
      <c r="C297" s="24" t="s">
        <v>260</v>
      </c>
      <c r="D297" s="3">
        <f t="shared" si="21"/>
        <v>3</v>
      </c>
      <c r="E297" s="3">
        <v>2</v>
      </c>
      <c r="F297" s="3">
        <v>0</v>
      </c>
      <c r="G297" s="3">
        <v>1</v>
      </c>
      <c r="H297" s="3">
        <v>0</v>
      </c>
      <c r="I297" s="3">
        <v>0</v>
      </c>
      <c r="J297" s="3">
        <v>0</v>
      </c>
      <c r="K297" s="3">
        <v>0</v>
      </c>
      <c r="L297" s="19">
        <v>3466.67</v>
      </c>
    </row>
    <row r="298" spans="2:12" ht="25.5">
      <c r="B298" s="6" t="s">
        <v>364</v>
      </c>
      <c r="C298" s="24" t="s">
        <v>260</v>
      </c>
      <c r="D298" s="3">
        <f t="shared" si="21"/>
        <v>1</v>
      </c>
      <c r="E298" s="3">
        <v>0</v>
      </c>
      <c r="F298" s="3">
        <v>0</v>
      </c>
      <c r="G298" s="3">
        <v>1</v>
      </c>
      <c r="H298" s="3">
        <v>0</v>
      </c>
      <c r="I298" s="3">
        <v>0</v>
      </c>
      <c r="J298" s="3">
        <v>0</v>
      </c>
      <c r="K298" s="3">
        <v>0</v>
      </c>
      <c r="L298" s="19">
        <v>4760.03</v>
      </c>
    </row>
    <row r="299" spans="2:12" ht="12.75">
      <c r="B299" s="6" t="s">
        <v>101</v>
      </c>
      <c r="C299" s="24" t="s">
        <v>325</v>
      </c>
      <c r="D299" s="3">
        <f t="shared" si="21"/>
        <v>2</v>
      </c>
      <c r="E299" s="3">
        <v>0</v>
      </c>
      <c r="F299" s="3">
        <v>2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19">
        <v>3467</v>
      </c>
    </row>
    <row r="300" spans="2:12" ht="12.75">
      <c r="B300" s="6" t="s">
        <v>198</v>
      </c>
      <c r="C300" s="24" t="s">
        <v>15</v>
      </c>
      <c r="D300" s="3">
        <f t="shared" si="21"/>
        <v>2</v>
      </c>
      <c r="E300" s="3">
        <v>2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19">
        <v>3200</v>
      </c>
    </row>
    <row r="301" spans="2:17" ht="15" customHeight="1">
      <c r="B301" s="9" t="s">
        <v>42</v>
      </c>
      <c r="C301" s="25"/>
      <c r="D301" s="26">
        <f t="shared" si="21"/>
        <v>193</v>
      </c>
      <c r="E301" s="26">
        <f aca="true" t="shared" si="22" ref="E301:K301">SUM(E249:E300)</f>
        <v>42</v>
      </c>
      <c r="F301" s="26">
        <f t="shared" si="22"/>
        <v>51</v>
      </c>
      <c r="G301" s="26">
        <f t="shared" si="22"/>
        <v>47</v>
      </c>
      <c r="H301" s="26">
        <v>43</v>
      </c>
      <c r="I301" s="26">
        <v>9</v>
      </c>
      <c r="J301" s="26">
        <f t="shared" si="22"/>
        <v>1</v>
      </c>
      <c r="K301" s="26">
        <f t="shared" si="22"/>
        <v>0</v>
      </c>
      <c r="L301" s="20">
        <f>IF(D301=0,0,SUMPRODUCT(D249:D300,L249:L300)/D301)</f>
        <v>4418.5284455958545</v>
      </c>
      <c r="M301" s="10">
        <f>SUM(M249:M300)</f>
        <v>0</v>
      </c>
      <c r="N301" s="10"/>
      <c r="O301" s="10"/>
      <c r="P301" s="10"/>
      <c r="Q301" s="10"/>
    </row>
    <row r="302" spans="2:12" ht="12.75">
      <c r="B302" s="6" t="s">
        <v>379</v>
      </c>
      <c r="C302" s="24" t="s">
        <v>303</v>
      </c>
      <c r="D302" s="3">
        <f t="shared" si="21"/>
        <v>9</v>
      </c>
      <c r="E302" s="3">
        <v>1</v>
      </c>
      <c r="F302" s="3">
        <v>1</v>
      </c>
      <c r="G302" s="3">
        <v>6</v>
      </c>
      <c r="H302" s="3">
        <v>1</v>
      </c>
      <c r="I302" s="3">
        <v>0</v>
      </c>
      <c r="J302" s="3">
        <v>0</v>
      </c>
      <c r="K302" s="3">
        <v>0</v>
      </c>
      <c r="L302" s="19">
        <v>4000</v>
      </c>
    </row>
    <row r="303" spans="2:12" ht="12.75">
      <c r="B303" s="6" t="s">
        <v>171</v>
      </c>
      <c r="C303" s="24" t="s">
        <v>303</v>
      </c>
      <c r="D303" s="3">
        <f t="shared" si="21"/>
        <v>1</v>
      </c>
      <c r="E303" s="3">
        <v>0</v>
      </c>
      <c r="F303" s="3">
        <v>0</v>
      </c>
      <c r="G303" s="3">
        <v>0</v>
      </c>
      <c r="H303" s="3">
        <v>1</v>
      </c>
      <c r="I303" s="3">
        <v>0</v>
      </c>
      <c r="J303" s="3">
        <v>0</v>
      </c>
      <c r="K303" s="3">
        <v>0</v>
      </c>
      <c r="L303" s="19">
        <v>5000</v>
      </c>
    </row>
    <row r="304" spans="2:12" ht="25.5">
      <c r="B304" s="6" t="s">
        <v>391</v>
      </c>
      <c r="C304" s="24" t="s">
        <v>303</v>
      </c>
      <c r="D304" s="3">
        <f t="shared" si="21"/>
        <v>4</v>
      </c>
      <c r="E304" s="3">
        <v>3</v>
      </c>
      <c r="F304" s="3">
        <v>1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19">
        <v>3280</v>
      </c>
    </row>
    <row r="305" spans="2:12" ht="25.5">
      <c r="B305" s="6" t="s">
        <v>78</v>
      </c>
      <c r="C305" s="24" t="s">
        <v>303</v>
      </c>
      <c r="D305" s="3">
        <f t="shared" si="21"/>
        <v>29</v>
      </c>
      <c r="E305" s="3">
        <v>17</v>
      </c>
      <c r="F305" s="3">
        <v>6</v>
      </c>
      <c r="G305" s="3">
        <v>0</v>
      </c>
      <c r="H305" s="3">
        <v>6</v>
      </c>
      <c r="I305" s="3">
        <v>0</v>
      </c>
      <c r="J305" s="3">
        <v>0</v>
      </c>
      <c r="K305" s="3">
        <v>0</v>
      </c>
      <c r="L305" s="19">
        <v>3570.83</v>
      </c>
    </row>
    <row r="306" spans="2:12" ht="12.75">
      <c r="B306" s="6" t="s">
        <v>172</v>
      </c>
      <c r="C306" s="24" t="s">
        <v>149</v>
      </c>
      <c r="D306" s="3">
        <f t="shared" si="21"/>
        <v>8</v>
      </c>
      <c r="E306" s="3">
        <v>0</v>
      </c>
      <c r="F306" s="3">
        <v>0</v>
      </c>
      <c r="G306" s="3">
        <v>3</v>
      </c>
      <c r="H306" s="3">
        <v>5</v>
      </c>
      <c r="I306" s="3">
        <v>0</v>
      </c>
      <c r="J306" s="3">
        <v>0</v>
      </c>
      <c r="K306" s="3">
        <v>0</v>
      </c>
      <c r="L306" s="19">
        <v>5212.5</v>
      </c>
    </row>
    <row r="307" spans="2:12" ht="12.75">
      <c r="B307" s="6" t="s">
        <v>488</v>
      </c>
      <c r="C307" s="24" t="s">
        <v>463</v>
      </c>
      <c r="D307" s="3">
        <f t="shared" si="21"/>
        <v>1</v>
      </c>
      <c r="E307" s="3">
        <v>1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19">
        <v>3200</v>
      </c>
    </row>
    <row r="308" spans="2:12" ht="25.5">
      <c r="B308" s="6" t="s">
        <v>143</v>
      </c>
      <c r="C308" s="24" t="s">
        <v>328</v>
      </c>
      <c r="D308" s="3">
        <f t="shared" si="21"/>
        <v>3</v>
      </c>
      <c r="E308" s="3">
        <v>0</v>
      </c>
      <c r="F308" s="3">
        <v>0</v>
      </c>
      <c r="G308" s="3">
        <v>3</v>
      </c>
      <c r="H308" s="3">
        <v>0</v>
      </c>
      <c r="I308" s="3">
        <v>0</v>
      </c>
      <c r="J308" s="3">
        <v>0</v>
      </c>
      <c r="K308" s="3">
        <v>0</v>
      </c>
      <c r="L308" s="19">
        <v>4000</v>
      </c>
    </row>
    <row r="309" spans="2:12" ht="12.75">
      <c r="B309" s="6" t="s">
        <v>159</v>
      </c>
      <c r="C309" s="24" t="s">
        <v>348</v>
      </c>
      <c r="D309" s="3">
        <f t="shared" si="21"/>
        <v>2</v>
      </c>
      <c r="E309" s="3">
        <v>2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19">
        <v>3200</v>
      </c>
    </row>
    <row r="310" spans="2:12" ht="12.75">
      <c r="B310" s="6" t="s">
        <v>228</v>
      </c>
      <c r="C310" s="24" t="s">
        <v>348</v>
      </c>
      <c r="D310" s="3">
        <f t="shared" si="21"/>
        <v>1</v>
      </c>
      <c r="E310" s="3">
        <v>1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19">
        <v>3200</v>
      </c>
    </row>
    <row r="311" spans="2:12" ht="12.75">
      <c r="B311" s="6" t="s">
        <v>349</v>
      </c>
      <c r="C311" s="24" t="s">
        <v>200</v>
      </c>
      <c r="D311" s="3">
        <f t="shared" si="21"/>
        <v>23</v>
      </c>
      <c r="E311" s="3">
        <v>0</v>
      </c>
      <c r="F311" s="3">
        <v>22</v>
      </c>
      <c r="G311" s="3">
        <v>1</v>
      </c>
      <c r="H311" s="3">
        <v>0</v>
      </c>
      <c r="I311" s="3">
        <v>0</v>
      </c>
      <c r="J311" s="3">
        <v>0</v>
      </c>
      <c r="K311" s="3">
        <v>0</v>
      </c>
      <c r="L311" s="19">
        <v>3531.74</v>
      </c>
    </row>
    <row r="312" spans="2:12" ht="12.75">
      <c r="B312" s="6" t="s">
        <v>279</v>
      </c>
      <c r="C312" s="24" t="s">
        <v>310</v>
      </c>
      <c r="D312" s="3">
        <f t="shared" si="21"/>
        <v>2</v>
      </c>
      <c r="E312" s="3">
        <v>0</v>
      </c>
      <c r="F312" s="3">
        <v>2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19">
        <v>3597.5</v>
      </c>
    </row>
    <row r="313" spans="2:12" ht="12.75">
      <c r="B313" s="6" t="s">
        <v>299</v>
      </c>
      <c r="C313" s="24" t="s">
        <v>154</v>
      </c>
      <c r="D313" s="3">
        <f t="shared" si="21"/>
        <v>20</v>
      </c>
      <c r="E313" s="3">
        <v>8</v>
      </c>
      <c r="F313" s="3">
        <v>10</v>
      </c>
      <c r="G313" s="3">
        <v>2</v>
      </c>
      <c r="H313" s="3">
        <v>0</v>
      </c>
      <c r="I313" s="3">
        <v>0</v>
      </c>
      <c r="J313" s="3">
        <v>0</v>
      </c>
      <c r="K313" s="3">
        <v>0</v>
      </c>
      <c r="L313" s="19">
        <v>3366</v>
      </c>
    </row>
    <row r="314" spans="2:12" ht="51">
      <c r="B314" s="6" t="s">
        <v>294</v>
      </c>
      <c r="C314" s="24" t="s">
        <v>154</v>
      </c>
      <c r="D314" s="3">
        <f t="shared" si="21"/>
        <v>3</v>
      </c>
      <c r="E314" s="3">
        <v>0</v>
      </c>
      <c r="F314" s="3">
        <v>3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19">
        <v>3400</v>
      </c>
    </row>
    <row r="315" spans="2:12" ht="12.75">
      <c r="B315" s="6" t="s">
        <v>18</v>
      </c>
      <c r="C315" s="24" t="s">
        <v>154</v>
      </c>
      <c r="D315" s="3">
        <f t="shared" si="21"/>
        <v>12</v>
      </c>
      <c r="E315" s="3">
        <v>7</v>
      </c>
      <c r="F315" s="3">
        <v>2</v>
      </c>
      <c r="G315" s="3">
        <v>2</v>
      </c>
      <c r="H315" s="3">
        <v>1</v>
      </c>
      <c r="I315" s="3">
        <v>0</v>
      </c>
      <c r="J315" s="3">
        <v>0</v>
      </c>
      <c r="K315" s="3">
        <v>0</v>
      </c>
      <c r="L315" s="19">
        <v>3611.57</v>
      </c>
    </row>
    <row r="316" spans="2:12" ht="12.75">
      <c r="B316" s="6" t="s">
        <v>389</v>
      </c>
      <c r="C316" s="24" t="s">
        <v>307</v>
      </c>
      <c r="D316" s="3">
        <f t="shared" si="21"/>
        <v>1</v>
      </c>
      <c r="E316" s="3">
        <v>1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19">
        <v>3200</v>
      </c>
    </row>
    <row r="317" spans="2:12" ht="12.75">
      <c r="B317" s="6" t="s">
        <v>383</v>
      </c>
      <c r="C317" s="24" t="s">
        <v>110</v>
      </c>
      <c r="D317" s="3">
        <f t="shared" si="21"/>
        <v>2</v>
      </c>
      <c r="E317" s="3">
        <v>0</v>
      </c>
      <c r="F317" s="3">
        <v>0</v>
      </c>
      <c r="G317" s="3">
        <v>0</v>
      </c>
      <c r="H317" s="3">
        <v>2</v>
      </c>
      <c r="I317" s="3">
        <v>0</v>
      </c>
      <c r="J317" s="3">
        <v>0</v>
      </c>
      <c r="K317" s="3">
        <v>0</v>
      </c>
      <c r="L317" s="19">
        <v>5000</v>
      </c>
    </row>
    <row r="318" spans="2:12" ht="12.75">
      <c r="B318" s="6" t="s">
        <v>246</v>
      </c>
      <c r="C318" s="24" t="s">
        <v>452</v>
      </c>
      <c r="D318" s="3">
        <f t="shared" si="21"/>
        <v>31</v>
      </c>
      <c r="E318" s="3">
        <v>12</v>
      </c>
      <c r="F318" s="3">
        <v>11</v>
      </c>
      <c r="G318" s="3">
        <v>8</v>
      </c>
      <c r="H318" s="3">
        <v>0</v>
      </c>
      <c r="I318" s="3">
        <v>0</v>
      </c>
      <c r="J318" s="3">
        <v>0</v>
      </c>
      <c r="K318" s="3">
        <v>0</v>
      </c>
      <c r="L318" s="19">
        <v>3604.84</v>
      </c>
    </row>
    <row r="319" spans="2:12" ht="25.5">
      <c r="B319" s="6" t="s">
        <v>308</v>
      </c>
      <c r="C319" s="24" t="s">
        <v>452</v>
      </c>
      <c r="D319" s="3">
        <f t="shared" si="21"/>
        <v>1</v>
      </c>
      <c r="E319" s="3">
        <v>0</v>
      </c>
      <c r="F319" s="3">
        <v>0</v>
      </c>
      <c r="G319" s="3">
        <v>1</v>
      </c>
      <c r="H319" s="3">
        <v>0</v>
      </c>
      <c r="I319" s="3">
        <v>0</v>
      </c>
      <c r="J319" s="3">
        <v>0</v>
      </c>
      <c r="K319" s="3">
        <v>0</v>
      </c>
      <c r="L319" s="19">
        <v>4359</v>
      </c>
    </row>
    <row r="320" spans="2:12" ht="12.75">
      <c r="B320" s="6" t="s">
        <v>416</v>
      </c>
      <c r="C320" s="24" t="s">
        <v>452</v>
      </c>
      <c r="D320" s="3">
        <f t="shared" si="21"/>
        <v>5</v>
      </c>
      <c r="E320" s="3">
        <v>2</v>
      </c>
      <c r="F320" s="3">
        <v>1</v>
      </c>
      <c r="G320" s="3">
        <v>2</v>
      </c>
      <c r="H320" s="3">
        <v>0</v>
      </c>
      <c r="I320" s="3">
        <v>0</v>
      </c>
      <c r="J320" s="3">
        <v>0</v>
      </c>
      <c r="K320" s="3">
        <v>0</v>
      </c>
      <c r="L320" s="19">
        <v>3580</v>
      </c>
    </row>
    <row r="321" spans="2:12" ht="12.75">
      <c r="B321" s="6" t="s">
        <v>319</v>
      </c>
      <c r="C321" s="24" t="s">
        <v>334</v>
      </c>
      <c r="D321" s="3">
        <f t="shared" si="21"/>
        <v>14</v>
      </c>
      <c r="E321" s="3">
        <v>7</v>
      </c>
      <c r="F321" s="3">
        <v>3</v>
      </c>
      <c r="G321" s="3">
        <v>2</v>
      </c>
      <c r="H321" s="3">
        <v>2</v>
      </c>
      <c r="I321" s="3">
        <v>0</v>
      </c>
      <c r="J321" s="3">
        <v>0</v>
      </c>
      <c r="K321" s="3">
        <v>0</v>
      </c>
      <c r="L321" s="19">
        <v>3753.57</v>
      </c>
    </row>
    <row r="322" spans="2:12" ht="12.75">
      <c r="B322" s="6" t="s">
        <v>85</v>
      </c>
      <c r="C322" s="24" t="s">
        <v>282</v>
      </c>
      <c r="D322" s="3">
        <f t="shared" si="21"/>
        <v>7</v>
      </c>
      <c r="E322" s="3">
        <v>0</v>
      </c>
      <c r="F322" s="3">
        <v>2</v>
      </c>
      <c r="G322" s="3">
        <v>2</v>
      </c>
      <c r="H322" s="3">
        <v>3</v>
      </c>
      <c r="I322" s="3">
        <v>0</v>
      </c>
      <c r="J322" s="3">
        <v>0</v>
      </c>
      <c r="K322" s="3">
        <v>0</v>
      </c>
      <c r="L322" s="19">
        <v>4438.57</v>
      </c>
    </row>
    <row r="323" spans="2:17" ht="15" customHeight="1">
      <c r="B323" s="9" t="s">
        <v>387</v>
      </c>
      <c r="C323" s="25"/>
      <c r="D323" s="26">
        <f t="shared" si="21"/>
        <v>179</v>
      </c>
      <c r="E323" s="26">
        <f aca="true" t="shared" si="23" ref="E323:K323">SUM(E302:E322)</f>
        <v>62</v>
      </c>
      <c r="F323" s="26">
        <f t="shared" si="23"/>
        <v>64</v>
      </c>
      <c r="G323" s="26">
        <f t="shared" si="23"/>
        <v>32</v>
      </c>
      <c r="H323" s="26">
        <v>21</v>
      </c>
      <c r="I323" s="26">
        <v>0</v>
      </c>
      <c r="J323" s="26">
        <f t="shared" si="23"/>
        <v>0</v>
      </c>
      <c r="K323" s="26">
        <f t="shared" si="23"/>
        <v>0</v>
      </c>
      <c r="L323" s="20">
        <f>IF(D323=0,0,SUMPRODUCT(D302:D322,L302:L322)/D323)</f>
        <v>3711.1002234636867</v>
      </c>
      <c r="M323" s="10">
        <f>SUM(M302:M322)</f>
        <v>0</v>
      </c>
      <c r="N323" s="10"/>
      <c r="O323" s="10"/>
      <c r="P323" s="10"/>
      <c r="Q323" s="10"/>
    </row>
  </sheetData>
  <sheetProtection/>
  <mergeCells count="10">
    <mergeCell ref="D5:D6"/>
    <mergeCell ref="L5:L6"/>
    <mergeCell ref="E5:K5"/>
    <mergeCell ref="C5:C6"/>
    <mergeCell ref="A1:G1"/>
    <mergeCell ref="A2:L2"/>
    <mergeCell ref="A3:L3"/>
    <mergeCell ref="A4:L4"/>
    <mergeCell ref="A5:A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Stat_inet</cp:lastModifiedBy>
  <cp:lastPrinted>2018-01-11T14:15:59Z</cp:lastPrinted>
  <dcterms:created xsi:type="dcterms:W3CDTF">2018-01-11T14:07:53Z</dcterms:created>
  <dcterms:modified xsi:type="dcterms:W3CDTF">2018-01-22T10:43:47Z</dcterms:modified>
  <cp:category/>
  <cp:version/>
  <cp:contentType/>
  <cp:contentStatus/>
</cp:coreProperties>
</file>