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633" activeTab="1"/>
  </bookViews>
  <sheets>
    <sheet name="1" sheetId="1" r:id="rId1"/>
    <sheet name="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'2'!$A$1:$AJ$20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<sst xmlns="http://schemas.openxmlformats.org/spreadsheetml/2006/main" count="99" uniqueCount="45">
  <si>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</si>
  <si>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</si>
  <si>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</si>
  <si>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</si>
  <si>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</si>
  <si>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</si>
  <si>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</si>
  <si>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</si>
  <si>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</si>
  <si>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</si>
  <si>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</si>
  <si>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</si>
  <si>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</si>
  <si>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</si>
  <si>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</si>
  <si>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</si>
  <si>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</si>
  <si>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</si>
  <si>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</si>
  <si>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</si>
  <si>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</si>
  <si>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</si>
  <si>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</si>
  <si>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</si>
  <si>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Надання послуг державною службою зайнятості зареєстрованим безробітним та іншим категоріям громадян у 2017 році</t>
  </si>
  <si>
    <t>особи</t>
  </si>
  <si>
    <t>Станом на 1 січня 2018 року:</t>
  </si>
  <si>
    <t>з них, отримували допомогу по безробіттю</t>
  </si>
  <si>
    <t xml:space="preserve"> активної політики сприяння зайнятості у 2017 році</t>
  </si>
  <si>
    <t>Всього по області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</si>
  <si>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</si>
  <si>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</si>
  <si>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</si>
  <si>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</si>
  <si>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</si>
  <si>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</si>
  <si>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Новоселицький</t>
  </si>
  <si>
    <t>Путильський</t>
  </si>
  <si>
    <t>Сокирянський</t>
  </si>
  <si>
    <t>Сторожинецький</t>
  </si>
  <si>
    <t>Хотинський</t>
  </si>
  <si>
    <t>м.Чернівці</t>
  </si>
  <si>
    <t>м.Новодністровськ</t>
  </si>
  <si>
    <t>чоловіки</t>
  </si>
  <si>
    <t>жінки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</si>
</sst>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4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5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6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7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44" fillId="0" borderId="0" xfId="505" applyFont="1">
      <alignment/>
      <protection/>
    </xf>
    <xf numFmtId="0" fontId="50" fillId="0" borderId="0" xfId="505" applyFont="1" applyFill="1" applyAlignment="1">
      <alignment/>
      <protection/>
    </xf>
    <xf numFmtId="0" fontId="50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5" applyFont="1" applyBorder="1" applyAlignment="1">
      <alignment horizontal="center" vertical="center" wrapText="1"/>
      <protection/>
    </xf>
    <xf numFmtId="0" fontId="45" fillId="0" borderId="22" xfId="505" applyFont="1" applyBorder="1" applyAlignment="1">
      <alignment horizontal="center" vertical="center" wrapText="1"/>
      <protection/>
    </xf>
    <xf numFmtId="0" fontId="45" fillId="50" borderId="3" xfId="505" applyFont="1" applyFill="1" applyBorder="1" applyAlignment="1">
      <alignment horizontal="center" vertical="center" wrapText="1"/>
      <protection/>
    </xf>
    <xf numFmtId="0" fontId="31" fillId="0" borderId="0" xfId="506" applyFont="1" applyAlignment="1">
      <alignment vertical="center" wrapText="1"/>
      <protection/>
    </xf>
    <xf numFmtId="0" fontId="52" fillId="0" borderId="0" xfId="506" applyFont="1" applyAlignment="1">
      <alignment vertical="center" wrapText="1"/>
      <protection/>
    </xf>
    <xf numFmtId="0" fontId="21" fillId="17" borderId="3" xfId="506" applyFont="1" applyFill="1" applyBorder="1" applyAlignment="1">
      <alignment vertical="center" wrapText="1"/>
      <protection/>
    </xf>
    <xf numFmtId="173" fontId="53" fillId="50" borderId="3" xfId="505" applyNumberFormat="1" applyFont="1" applyFill="1" applyBorder="1" applyAlignment="1">
      <alignment horizontal="center" vertical="center" wrapText="1"/>
      <protection/>
    </xf>
    <xf numFmtId="173" fontId="52" fillId="0" borderId="0" xfId="506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56" fillId="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7" fillId="0" borderId="3" xfId="503" applyNumberFormat="1" applyFont="1" applyFill="1" applyBorder="1" applyAlignment="1" applyProtection="1">
      <alignment horizontal="center" vertical="center"/>
      <protection/>
    </xf>
    <xf numFmtId="3" fontId="57" fillId="0" borderId="3" xfId="503" applyNumberFormat="1" applyFont="1" applyFill="1" applyBorder="1" applyAlignment="1" applyProtection="1">
      <alignment horizontal="center" vertical="center"/>
      <protection/>
    </xf>
    <xf numFmtId="1" fontId="57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58" fillId="0" borderId="0" xfId="506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3" fontId="21" fillId="17" borderId="3" xfId="506" applyNumberFormat="1" applyFont="1" applyFill="1" applyBorder="1" applyAlignment="1">
      <alignment horizontal="center" vertical="center" wrapText="1"/>
      <protection/>
    </xf>
    <xf numFmtId="3" fontId="21" fillId="0" borderId="3" xfId="505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73" fontId="53" fillId="0" borderId="3" xfId="500" applyNumberFormat="1" applyFont="1" applyFill="1" applyBorder="1" applyAlignment="1">
      <alignment horizontal="center" vertical="center" wrapText="1"/>
      <protection/>
    </xf>
    <xf numFmtId="174" fontId="53" fillId="0" borderId="3" xfId="500" applyNumberFormat="1" applyFont="1" applyFill="1" applyBorder="1" applyAlignment="1">
      <alignment horizontal="center" vertical="center"/>
      <protection/>
    </xf>
    <xf numFmtId="0" fontId="54" fillId="0" borderId="3" xfId="0" applyFont="1" applyBorder="1" applyAlignment="1">
      <alignment wrapText="1"/>
    </xf>
    <xf numFmtId="0" fontId="20" fillId="0" borderId="3" xfId="0" applyFont="1" applyFill="1" applyBorder="1" applyAlignment="1">
      <alignment/>
    </xf>
    <xf numFmtId="1" fontId="20" fillId="0" borderId="0" xfId="503" applyNumberFormat="1" applyFont="1" applyFill="1" applyBorder="1" applyAlignment="1" applyProtection="1">
      <alignment horizontal="left" wrapText="1" shrinkToFit="1"/>
      <protection locked="0"/>
    </xf>
    <xf numFmtId="3" fontId="55" fillId="0" borderId="3" xfId="503" applyNumberFormat="1" applyFont="1" applyFill="1" applyBorder="1" applyAlignment="1" applyProtection="1">
      <alignment horizontal="center" wrapText="1" shrinkToFit="1"/>
      <protection/>
    </xf>
    <xf numFmtId="173" fontId="59" fillId="50" borderId="3" xfId="503" applyNumberFormat="1" applyFont="1" applyFill="1" applyBorder="1" applyAlignment="1" applyProtection="1">
      <alignment horizontal="center"/>
      <protection/>
    </xf>
    <xf numFmtId="3" fontId="22" fillId="0" borderId="3" xfId="508" applyNumberFormat="1" applyFont="1" applyFill="1" applyBorder="1" applyAlignment="1">
      <alignment horizontal="center"/>
      <protection/>
    </xf>
    <xf numFmtId="3" fontId="22" fillId="50" borderId="3" xfId="503" applyNumberFormat="1" applyFont="1" applyFill="1" applyBorder="1" applyAlignment="1" applyProtection="1">
      <alignment horizontal="center"/>
      <protection locked="0"/>
    </xf>
    <xf numFmtId="3" fontId="22" fillId="50" borderId="3" xfId="503" applyNumberFormat="1" applyFont="1" applyFill="1" applyBorder="1" applyAlignment="1" applyProtection="1">
      <alignment horizontal="center"/>
      <protection/>
    </xf>
    <xf numFmtId="3" fontId="55" fillId="50" borderId="3" xfId="503" applyNumberFormat="1" applyFont="1" applyFill="1" applyBorder="1" applyAlignment="1" applyProtection="1">
      <alignment horizontal="center"/>
      <protection locked="0"/>
    </xf>
    <xf numFmtId="173" fontId="59" fillId="0" borderId="3" xfId="503" applyNumberFormat="1" applyFont="1" applyFill="1" applyBorder="1" applyAlignment="1" applyProtection="1">
      <alignment horizontal="center" wrapText="1" shrinkToFit="1"/>
      <protection/>
    </xf>
    <xf numFmtId="0" fontId="32" fillId="0" borderId="0" xfId="505" applyFont="1" applyFill="1" applyAlignment="1">
      <alignment horizontal="center" vertical="center" wrapText="1"/>
      <protection/>
    </xf>
    <xf numFmtId="0" fontId="51" fillId="0" borderId="0" xfId="505" applyFont="1" applyFill="1" applyAlignment="1">
      <alignment horizontal="center"/>
      <protection/>
    </xf>
    <xf numFmtId="0" fontId="49" fillId="0" borderId="23" xfId="506" applyFont="1" applyBorder="1" applyAlignment="1">
      <alignment horizontal="center" vertical="center" wrapText="1"/>
      <protection/>
    </xf>
    <xf numFmtId="0" fontId="21" fillId="0" borderId="24" xfId="506" applyFont="1" applyBorder="1" applyAlignment="1">
      <alignment horizontal="center" vertical="center" wrapText="1"/>
      <protection/>
    </xf>
    <xf numFmtId="0" fontId="21" fillId="0" borderId="25" xfId="506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5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Обычный_Табл. 3.15" xfId="507"/>
    <cellStyle name="Обычный_Укомплектування_11_2013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view="pageBreakPreview" zoomScale="76" zoomScaleNormal="70" zoomScaleSheetLayoutView="76" zoomScalePageLayoutView="0" workbookViewId="0" topLeftCell="A1">
      <selection activeCell="F13" sqref="F13:F14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39" customWidth="1"/>
    <col min="4" max="4" width="12.7109375" style="39" customWidth="1"/>
    <col min="5" max="5" width="14.7109375" style="39" customWidth="1"/>
    <col min="6" max="6" width="12.421875" style="39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69" t="s">
        <v>24</v>
      </c>
      <c r="B1" s="69"/>
      <c r="C1" s="69"/>
      <c r="D1" s="69"/>
      <c r="E1" s="69"/>
      <c r="F1" s="69"/>
    </row>
    <row r="2" spans="1:6" s="22" customFormat="1" ht="21" customHeight="1">
      <c r="A2" s="70" t="s">
        <v>10</v>
      </c>
      <c r="B2" s="70"/>
      <c r="C2" s="70"/>
      <c r="D2" s="70"/>
      <c r="E2" s="70"/>
      <c r="F2" s="70"/>
    </row>
    <row r="3" spans="1:6" ht="18" customHeight="1">
      <c r="A3" s="23"/>
      <c r="B3" s="23"/>
      <c r="C3" s="23"/>
      <c r="D3" s="23"/>
      <c r="E3" s="23"/>
      <c r="F3" s="24" t="s">
        <v>25</v>
      </c>
    </row>
    <row r="4" spans="1:6" s="30" customFormat="1" ht="57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48" customFormat="1" ht="17.25" customHeight="1">
      <c r="A5" s="46" t="s">
        <v>1</v>
      </c>
      <c r="B5" s="46">
        <v>1</v>
      </c>
      <c r="C5" s="47">
        <v>2</v>
      </c>
      <c r="D5" s="46">
        <v>3</v>
      </c>
      <c r="E5" s="47">
        <v>4</v>
      </c>
      <c r="F5" s="46">
        <v>5</v>
      </c>
    </row>
    <row r="6" spans="1:7" s="31" customFormat="1" ht="33.75" customHeight="1">
      <c r="A6" s="32" t="s">
        <v>15</v>
      </c>
      <c r="B6" s="50">
        <v>19829</v>
      </c>
      <c r="C6" s="53">
        <f>B6-E6</f>
        <v>10656</v>
      </c>
      <c r="D6" s="33">
        <f>C6/B6*100</f>
        <v>53.73947248978769</v>
      </c>
      <c r="E6" s="54">
        <v>9173</v>
      </c>
      <c r="F6" s="33">
        <f>E6/B6*100</f>
        <v>46.26052751021231</v>
      </c>
      <c r="G6" s="34"/>
    </row>
    <row r="7" spans="1:7" s="31" customFormat="1" ht="46.5" customHeight="1">
      <c r="A7" s="35" t="s">
        <v>20</v>
      </c>
      <c r="B7" s="51">
        <v>11424</v>
      </c>
      <c r="C7" s="53">
        <f>B7-E7</f>
        <v>6727</v>
      </c>
      <c r="D7" s="33">
        <f>C7/B7*100</f>
        <v>58.88480392156863</v>
      </c>
      <c r="E7" s="54">
        <v>4697</v>
      </c>
      <c r="F7" s="33">
        <f>E7/B7*100</f>
        <v>41.11519607843137</v>
      </c>
      <c r="G7" s="34"/>
    </row>
    <row r="8" spans="1:7" s="31" customFormat="1" ht="34.5" customHeight="1">
      <c r="A8" s="36" t="s">
        <v>16</v>
      </c>
      <c r="B8" s="52">
        <v>3315</v>
      </c>
      <c r="C8" s="53">
        <f>B8-E8</f>
        <v>2069</v>
      </c>
      <c r="D8" s="33">
        <f>C8/B8*100</f>
        <v>62.413273001508294</v>
      </c>
      <c r="E8" s="54">
        <v>1246</v>
      </c>
      <c r="F8" s="33">
        <f>E8/B8*100</f>
        <v>37.586726998491706</v>
      </c>
      <c r="G8" s="34"/>
    </row>
    <row r="9" spans="1:7" s="31" customFormat="1" ht="62.25" customHeight="1">
      <c r="A9" s="36" t="s">
        <v>5</v>
      </c>
      <c r="B9" s="52">
        <v>2491</v>
      </c>
      <c r="C9" s="53">
        <f>B9-E9</f>
        <v>1182</v>
      </c>
      <c r="D9" s="33">
        <f>C9/B9*100</f>
        <v>47.4508229626656</v>
      </c>
      <c r="E9" s="54">
        <v>1309</v>
      </c>
      <c r="F9" s="33">
        <f>E9/B9*100</f>
        <v>52.5491770373344</v>
      </c>
      <c r="G9" s="34"/>
    </row>
    <row r="10" spans="1:7" s="37" customFormat="1" ht="48.75" customHeight="1">
      <c r="A10" s="36" t="s">
        <v>17</v>
      </c>
      <c r="B10" s="52">
        <v>18988</v>
      </c>
      <c r="C10" s="53">
        <f>B10-E10</f>
        <v>10252</v>
      </c>
      <c r="D10" s="33">
        <f>C10/B10*100</f>
        <v>53.99199494417527</v>
      </c>
      <c r="E10" s="54">
        <v>8736</v>
      </c>
      <c r="F10" s="33">
        <f>E10/B10*100</f>
        <v>46.00800505582473</v>
      </c>
      <c r="G10" s="34"/>
    </row>
    <row r="11" spans="1:7" s="37" customFormat="1" ht="27" customHeight="1">
      <c r="A11" s="71" t="s">
        <v>26</v>
      </c>
      <c r="B11" s="72"/>
      <c r="C11" s="72"/>
      <c r="D11" s="72"/>
      <c r="E11" s="72"/>
      <c r="F11" s="73"/>
      <c r="G11" s="34"/>
    </row>
    <row r="12" spans="1:7" s="37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4"/>
    </row>
    <row r="13" spans="1:8" ht="48.75" customHeight="1">
      <c r="A13" s="38" t="s">
        <v>21</v>
      </c>
      <c r="B13" s="55">
        <v>6616</v>
      </c>
      <c r="C13" s="56">
        <f>B13-E13</f>
        <v>3386</v>
      </c>
      <c r="D13" s="57">
        <f>C13/B13*100</f>
        <v>51.17896009673518</v>
      </c>
      <c r="E13" s="56">
        <v>3230</v>
      </c>
      <c r="F13" s="58">
        <f>E13/B13*100</f>
        <v>48.82103990326481</v>
      </c>
      <c r="G13" s="34"/>
      <c r="H13" s="37"/>
    </row>
    <row r="14" spans="1:7" ht="48.75" customHeight="1">
      <c r="A14" s="38" t="s">
        <v>27</v>
      </c>
      <c r="B14" s="55">
        <v>5447</v>
      </c>
      <c r="C14" s="56">
        <f>B14-E14</f>
        <v>2833</v>
      </c>
      <c r="D14" s="57">
        <f>C14/B14*100</f>
        <v>52.01028088856251</v>
      </c>
      <c r="E14" s="56">
        <v>2614</v>
      </c>
      <c r="F14" s="58">
        <f>E14/B14*100</f>
        <v>47.98971911143749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1"/>
  <sheetViews>
    <sheetView tabSelected="1" view="pageBreakPreview" zoomScale="80" zoomScaleNormal="85" zoomScaleSheetLayoutView="80" zoomScalePageLayoutView="0" workbookViewId="0" topLeftCell="A1">
      <selection activeCell="E24" sqref="E24"/>
    </sheetView>
  </sheetViews>
  <sheetFormatPr defaultColWidth="9.140625" defaultRowHeight="15"/>
  <cols>
    <col min="1" max="1" width="18.8515625" style="15" customWidth="1"/>
    <col min="2" max="3" width="9.7109375" style="14" customWidth="1"/>
    <col min="4" max="5" width="8.281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7.8515625" style="6" customWidth="1"/>
    <col min="17" max="18" width="8.140625" style="6" customWidth="1"/>
    <col min="19" max="19" width="9.140625" style="7" customWidth="1"/>
    <col min="20" max="20" width="6.8515625" style="7" customWidth="1"/>
    <col min="21" max="22" width="8.8515625" style="6" customWidth="1"/>
    <col min="23" max="23" width="8.28125" style="6" customWidth="1"/>
    <col min="24" max="25" width="8.28125" style="7" customWidth="1"/>
    <col min="26" max="26" width="8.2812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6.5742187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</row>
    <row r="2" spans="1:36" s="1" customFormat="1" ht="19.5" customHeight="1">
      <c r="A2" s="86" t="s">
        <v>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1:35" s="1" customFormat="1" ht="12.75" customHeight="1">
      <c r="A3" s="17"/>
      <c r="B3" s="13"/>
      <c r="C3" s="13"/>
      <c r="D3" s="10"/>
      <c r="E3" s="10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78"/>
      <c r="AI3" s="49"/>
    </row>
    <row r="4" spans="1:36" s="18" customFormat="1" ht="79.5" customHeight="1">
      <c r="A4" s="79"/>
      <c r="B4" s="74" t="s">
        <v>3</v>
      </c>
      <c r="C4" s="75"/>
      <c r="D4" s="75"/>
      <c r="E4" s="75"/>
      <c r="F4" s="76"/>
      <c r="G4" s="74" t="s">
        <v>22</v>
      </c>
      <c r="H4" s="75"/>
      <c r="I4" s="75"/>
      <c r="J4" s="75"/>
      <c r="K4" s="76"/>
      <c r="L4" s="74" t="s">
        <v>4</v>
      </c>
      <c r="M4" s="75"/>
      <c r="N4" s="75"/>
      <c r="O4" s="75"/>
      <c r="P4" s="76"/>
      <c r="Q4" s="74" t="s">
        <v>5</v>
      </c>
      <c r="R4" s="75"/>
      <c r="S4" s="75"/>
      <c r="T4" s="75"/>
      <c r="U4" s="76"/>
      <c r="V4" s="74" t="s">
        <v>8</v>
      </c>
      <c r="W4" s="75"/>
      <c r="X4" s="75"/>
      <c r="Y4" s="75"/>
      <c r="Z4" s="76"/>
      <c r="AA4" s="83" t="s">
        <v>6</v>
      </c>
      <c r="AB4" s="84"/>
      <c r="AC4" s="84"/>
      <c r="AD4" s="84"/>
      <c r="AE4" s="85"/>
      <c r="AF4" s="80" t="s">
        <v>9</v>
      </c>
      <c r="AG4" s="81"/>
      <c r="AH4" s="81"/>
      <c r="AI4" s="81"/>
      <c r="AJ4" s="82"/>
    </row>
    <row r="5" spans="1:37" s="16" customFormat="1" ht="33.75" customHeight="1">
      <c r="A5" s="79"/>
      <c r="B5" s="40" t="s">
        <v>7</v>
      </c>
      <c r="C5" s="40" t="s">
        <v>43</v>
      </c>
      <c r="D5" s="41" t="s">
        <v>18</v>
      </c>
      <c r="E5" s="41" t="s">
        <v>44</v>
      </c>
      <c r="F5" s="41" t="s">
        <v>19</v>
      </c>
      <c r="G5" s="40" t="s">
        <v>7</v>
      </c>
      <c r="H5" s="40" t="s">
        <v>43</v>
      </c>
      <c r="I5" s="41" t="s">
        <v>18</v>
      </c>
      <c r="J5" s="41" t="s">
        <v>44</v>
      </c>
      <c r="K5" s="41" t="s">
        <v>19</v>
      </c>
      <c r="L5" s="40" t="s">
        <v>7</v>
      </c>
      <c r="M5" s="40" t="s">
        <v>43</v>
      </c>
      <c r="N5" s="41" t="s">
        <v>18</v>
      </c>
      <c r="O5" s="41" t="s">
        <v>44</v>
      </c>
      <c r="P5" s="41" t="s">
        <v>19</v>
      </c>
      <c r="Q5" s="40" t="s">
        <v>7</v>
      </c>
      <c r="R5" s="40" t="s">
        <v>43</v>
      </c>
      <c r="S5" s="41" t="s">
        <v>18</v>
      </c>
      <c r="T5" s="41" t="s">
        <v>44</v>
      </c>
      <c r="U5" s="41" t="s">
        <v>19</v>
      </c>
      <c r="V5" s="40" t="s">
        <v>7</v>
      </c>
      <c r="W5" s="40" t="s">
        <v>43</v>
      </c>
      <c r="X5" s="41" t="s">
        <v>18</v>
      </c>
      <c r="Y5" s="41" t="s">
        <v>44</v>
      </c>
      <c r="Z5" s="41" t="s">
        <v>19</v>
      </c>
      <c r="AA5" s="40" t="s">
        <v>7</v>
      </c>
      <c r="AB5" s="40" t="s">
        <v>43</v>
      </c>
      <c r="AC5" s="41" t="s">
        <v>18</v>
      </c>
      <c r="AD5" s="41" t="s">
        <v>44</v>
      </c>
      <c r="AE5" s="41" t="s">
        <v>19</v>
      </c>
      <c r="AF5" s="40" t="s">
        <v>7</v>
      </c>
      <c r="AG5" s="40" t="s">
        <v>43</v>
      </c>
      <c r="AH5" s="41" t="s">
        <v>18</v>
      </c>
      <c r="AI5" s="41" t="s">
        <v>44</v>
      </c>
      <c r="AJ5" s="41" t="s">
        <v>19</v>
      </c>
      <c r="AK5" s="42"/>
    </row>
    <row r="6" spans="1:36" s="45" customFormat="1" ht="9.75" customHeight="1">
      <c r="A6" s="43" t="s">
        <v>1</v>
      </c>
      <c r="B6" s="44">
        <v>1</v>
      </c>
      <c r="C6" s="44"/>
      <c r="D6" s="44">
        <v>2</v>
      </c>
      <c r="E6" s="44"/>
      <c r="F6" s="44">
        <v>3</v>
      </c>
      <c r="G6" s="44">
        <v>4</v>
      </c>
      <c r="H6" s="44"/>
      <c r="I6" s="44">
        <v>5</v>
      </c>
      <c r="J6" s="44"/>
      <c r="K6" s="44">
        <v>6</v>
      </c>
      <c r="L6" s="44">
        <v>7</v>
      </c>
      <c r="M6" s="44"/>
      <c r="N6" s="44">
        <v>8</v>
      </c>
      <c r="O6" s="44"/>
      <c r="P6" s="44">
        <v>9</v>
      </c>
      <c r="Q6" s="44">
        <v>10</v>
      </c>
      <c r="R6" s="44"/>
      <c r="S6" s="44">
        <v>11</v>
      </c>
      <c r="T6" s="44"/>
      <c r="U6" s="44">
        <v>12</v>
      </c>
      <c r="V6" s="44">
        <v>13</v>
      </c>
      <c r="W6" s="44"/>
      <c r="X6" s="44">
        <v>14</v>
      </c>
      <c r="Y6" s="44"/>
      <c r="Z6" s="44">
        <v>15</v>
      </c>
      <c r="AA6" s="44">
        <v>16</v>
      </c>
      <c r="AB6" s="44"/>
      <c r="AC6" s="44">
        <v>17</v>
      </c>
      <c r="AD6" s="44"/>
      <c r="AE6" s="44">
        <v>18</v>
      </c>
      <c r="AF6" s="44">
        <v>19</v>
      </c>
      <c r="AG6" s="44"/>
      <c r="AH6" s="44">
        <v>20</v>
      </c>
      <c r="AI6" s="44"/>
      <c r="AJ6" s="44">
        <v>21</v>
      </c>
    </row>
    <row r="7" spans="1:36" s="19" customFormat="1" ht="19.5" customHeight="1">
      <c r="A7" s="59" t="s">
        <v>29</v>
      </c>
      <c r="B7" s="62">
        <f>SUM(B8:B20)</f>
        <v>19829</v>
      </c>
      <c r="C7" s="62">
        <f>SUM(C8:C20)</f>
        <v>10656</v>
      </c>
      <c r="D7" s="63">
        <f>ROUND(C7/B7*100,1)</f>
        <v>53.7</v>
      </c>
      <c r="E7" s="62">
        <f>SUM(E8:E20)</f>
        <v>9173</v>
      </c>
      <c r="F7" s="63">
        <f>ROUND(E7/B7*100,1)</f>
        <v>46.3</v>
      </c>
      <c r="G7" s="62">
        <f>SUM(G8:G20)</f>
        <v>11424</v>
      </c>
      <c r="H7" s="62">
        <f>SUM(H8:H20)</f>
        <v>6727</v>
      </c>
      <c r="I7" s="63">
        <f>ROUND(H7/G7*100,1)</f>
        <v>58.9</v>
      </c>
      <c r="J7" s="62">
        <f>SUM(J8:J20)</f>
        <v>4697</v>
      </c>
      <c r="K7" s="63">
        <f>ROUND(J7/G7*100,1)</f>
        <v>41.1</v>
      </c>
      <c r="L7" s="62">
        <f>SUM(L8:L20)</f>
        <v>3315</v>
      </c>
      <c r="M7" s="62">
        <f>SUM(M8:M20)</f>
        <v>2069</v>
      </c>
      <c r="N7" s="63">
        <f>ROUND(M7/L7*100,1)</f>
        <v>62.4</v>
      </c>
      <c r="O7" s="62">
        <f>SUM(O8:O20)</f>
        <v>1246</v>
      </c>
      <c r="P7" s="63">
        <f>ROUND(O7/L7*100,1)</f>
        <v>37.6</v>
      </c>
      <c r="Q7" s="62">
        <f>SUM(Q8:Q20)</f>
        <v>2491</v>
      </c>
      <c r="R7" s="62">
        <f>SUM(R8:R20)</f>
        <v>1182</v>
      </c>
      <c r="S7" s="68">
        <f>ROUND(R7/Q7*100,1)</f>
        <v>47.5</v>
      </c>
      <c r="T7" s="62">
        <f>SUM(T8:T20)</f>
        <v>1309</v>
      </c>
      <c r="U7" s="63">
        <f>ROUND(T7/Q7*100,1)</f>
        <v>52.5</v>
      </c>
      <c r="V7" s="62">
        <f>SUM(V8:V20)</f>
        <v>18988</v>
      </c>
      <c r="W7" s="62">
        <f>SUM(W8:W20)</f>
        <v>10252</v>
      </c>
      <c r="X7" s="68">
        <f>ROUND(W7/V7*100,1)</f>
        <v>54</v>
      </c>
      <c r="Y7" s="62">
        <f>SUM(Y8:Y20)</f>
        <v>8736</v>
      </c>
      <c r="Z7" s="63">
        <f>ROUND(Y7/V7*100,1)</f>
        <v>46</v>
      </c>
      <c r="AA7" s="62">
        <f>SUM(AA8:AA20)</f>
        <v>6616</v>
      </c>
      <c r="AB7" s="62">
        <f>SUM(AB8:AB20)</f>
        <v>3386</v>
      </c>
      <c r="AC7" s="68">
        <f>ROUND(AB7/AA7*100,1)</f>
        <v>51.2</v>
      </c>
      <c r="AD7" s="62">
        <f>SUM(AD8:AD20)</f>
        <v>3230</v>
      </c>
      <c r="AE7" s="63">
        <f>ROUND(AD7/AA7*100,1)</f>
        <v>48.8</v>
      </c>
      <c r="AF7" s="62">
        <f>SUM(AF8:AF20)</f>
        <v>5447</v>
      </c>
      <c r="AG7" s="62">
        <f>SUM(AG8:AG20)</f>
        <v>2833</v>
      </c>
      <c r="AH7" s="68">
        <f>ROUND(AG7/AF7*100,1)</f>
        <v>52</v>
      </c>
      <c r="AI7" s="62">
        <f>SUM(AI8:AI20)</f>
        <v>2614</v>
      </c>
      <c r="AJ7" s="63">
        <f>ROUND(AI7/AF7*100,1)</f>
        <v>48</v>
      </c>
    </row>
    <row r="8" spans="1:36" s="20" customFormat="1" ht="19.5" customHeight="1">
      <c r="A8" s="60" t="s">
        <v>30</v>
      </c>
      <c r="B8" s="64">
        <v>1622</v>
      </c>
      <c r="C8" s="64">
        <f>B8-E8</f>
        <v>835</v>
      </c>
      <c r="D8" s="63">
        <f aca="true" t="shared" si="0" ref="D8:D20">ROUND(C8/B8*100,1)</f>
        <v>51.5</v>
      </c>
      <c r="E8" s="66">
        <v>787</v>
      </c>
      <c r="F8" s="63">
        <f aca="true" t="shared" si="1" ref="F8:F20">ROUND(E8/B8*100,1)</f>
        <v>48.5</v>
      </c>
      <c r="G8" s="65">
        <v>602</v>
      </c>
      <c r="H8" s="65">
        <f>G8-J8</f>
        <v>368</v>
      </c>
      <c r="I8" s="63">
        <f aca="true" t="shared" si="2" ref="I8:I20">ROUND(H8/G8*100,1)</f>
        <v>61.1</v>
      </c>
      <c r="J8" s="66">
        <v>234</v>
      </c>
      <c r="K8" s="63">
        <f aca="true" t="shared" si="3" ref="K8:K20">ROUND(J8/G8*100,1)</f>
        <v>38.9</v>
      </c>
      <c r="L8" s="65">
        <v>286</v>
      </c>
      <c r="M8" s="65">
        <f>L8-O8</f>
        <v>165</v>
      </c>
      <c r="N8" s="63">
        <f aca="true" t="shared" si="4" ref="N8:N20">ROUND(M8/L8*100,1)</f>
        <v>57.7</v>
      </c>
      <c r="O8" s="67">
        <v>121</v>
      </c>
      <c r="P8" s="63">
        <f aca="true" t="shared" si="5" ref="P8:P20">ROUND(O8/L8*100,1)</f>
        <v>42.3</v>
      </c>
      <c r="Q8" s="65">
        <v>170</v>
      </c>
      <c r="R8" s="65">
        <f>Q8-T8</f>
        <v>92</v>
      </c>
      <c r="S8" s="68">
        <f aca="true" t="shared" si="6" ref="S8:S20">ROUND(R8/Q8*100,1)</f>
        <v>54.1</v>
      </c>
      <c r="T8" s="65">
        <v>78</v>
      </c>
      <c r="U8" s="63">
        <f aca="true" t="shared" si="7" ref="U8:U20">ROUND(T8/Q8*100,1)</f>
        <v>45.9</v>
      </c>
      <c r="V8" s="66">
        <v>1554</v>
      </c>
      <c r="W8" s="66">
        <f>V8-Y8</f>
        <v>804</v>
      </c>
      <c r="X8" s="68">
        <f aca="true" t="shared" si="8" ref="X8:X20">ROUND(W8/V8*100,1)</f>
        <v>51.7</v>
      </c>
      <c r="Y8" s="66">
        <v>750</v>
      </c>
      <c r="Z8" s="63">
        <f aca="true" t="shared" si="9" ref="Z8:Z20">ROUND(Y8/V8*100,1)</f>
        <v>48.3</v>
      </c>
      <c r="AA8" s="66">
        <v>601</v>
      </c>
      <c r="AB8" s="66">
        <f>AA8-AD8</f>
        <v>285</v>
      </c>
      <c r="AC8" s="68">
        <f aca="true" t="shared" si="10" ref="AC8:AC20">ROUND(AB8/AA8*100,1)</f>
        <v>47.4</v>
      </c>
      <c r="AD8" s="65">
        <v>316</v>
      </c>
      <c r="AE8" s="63">
        <f aca="true" t="shared" si="11" ref="AE8:AE20">ROUND(AD8/AA8*100,1)</f>
        <v>52.6</v>
      </c>
      <c r="AF8" s="65">
        <v>512</v>
      </c>
      <c r="AG8" s="66">
        <f>AF8-AI8</f>
        <v>246</v>
      </c>
      <c r="AH8" s="68">
        <f aca="true" t="shared" si="12" ref="AH8:AH20">ROUND(AG8/AF8*100,1)</f>
        <v>48</v>
      </c>
      <c r="AI8" s="65">
        <v>266</v>
      </c>
      <c r="AJ8" s="63">
        <f aca="true" t="shared" si="13" ref="AJ8:AJ20">ROUND(AI8/AF8*100,1)</f>
        <v>52</v>
      </c>
    </row>
    <row r="9" spans="1:36" s="20" customFormat="1" ht="19.5" customHeight="1">
      <c r="A9" s="60" t="s">
        <v>31</v>
      </c>
      <c r="B9" s="64">
        <v>766</v>
      </c>
      <c r="C9" s="64">
        <f aca="true" t="shared" si="14" ref="C9:C20">B9-E9</f>
        <v>399</v>
      </c>
      <c r="D9" s="63">
        <f t="shared" si="0"/>
        <v>52.1</v>
      </c>
      <c r="E9" s="66">
        <v>367</v>
      </c>
      <c r="F9" s="63">
        <f t="shared" si="1"/>
        <v>47.9</v>
      </c>
      <c r="G9" s="65">
        <v>613</v>
      </c>
      <c r="H9" s="65">
        <f aca="true" t="shared" si="15" ref="H9:H20">G9-J9</f>
        <v>307</v>
      </c>
      <c r="I9" s="63">
        <f t="shared" si="2"/>
        <v>50.1</v>
      </c>
      <c r="J9" s="66">
        <v>306</v>
      </c>
      <c r="K9" s="63">
        <f t="shared" si="3"/>
        <v>49.9</v>
      </c>
      <c r="L9" s="65">
        <v>161</v>
      </c>
      <c r="M9" s="65">
        <f aca="true" t="shared" si="16" ref="M9:M20">L9-O9</f>
        <v>96</v>
      </c>
      <c r="N9" s="63">
        <f t="shared" si="4"/>
        <v>59.6</v>
      </c>
      <c r="O9" s="67">
        <v>65</v>
      </c>
      <c r="P9" s="63">
        <f t="shared" si="5"/>
        <v>40.4</v>
      </c>
      <c r="Q9" s="65">
        <v>160</v>
      </c>
      <c r="R9" s="65">
        <f aca="true" t="shared" si="17" ref="R9:R20">Q9-T9</f>
        <v>96</v>
      </c>
      <c r="S9" s="68">
        <f t="shared" si="6"/>
        <v>60</v>
      </c>
      <c r="T9" s="65">
        <v>64</v>
      </c>
      <c r="U9" s="63">
        <f t="shared" si="7"/>
        <v>40</v>
      </c>
      <c r="V9" s="66">
        <v>705</v>
      </c>
      <c r="W9" s="66">
        <f aca="true" t="shared" si="18" ref="W9:W20">V9-Y9</f>
        <v>374</v>
      </c>
      <c r="X9" s="68">
        <f t="shared" si="8"/>
        <v>53</v>
      </c>
      <c r="Y9" s="66">
        <v>331</v>
      </c>
      <c r="Z9" s="63">
        <f t="shared" si="9"/>
        <v>47</v>
      </c>
      <c r="AA9" s="66">
        <v>283</v>
      </c>
      <c r="AB9" s="66">
        <f aca="true" t="shared" si="19" ref="AB9:AB20">AA9-AD9</f>
        <v>142</v>
      </c>
      <c r="AC9" s="68">
        <f t="shared" si="10"/>
        <v>50.2</v>
      </c>
      <c r="AD9" s="65">
        <v>141</v>
      </c>
      <c r="AE9" s="63">
        <f t="shared" si="11"/>
        <v>49.8</v>
      </c>
      <c r="AF9" s="65">
        <v>211</v>
      </c>
      <c r="AG9" s="66">
        <f aca="true" t="shared" si="20" ref="AG9:AG20">AF9-AI9</f>
        <v>108</v>
      </c>
      <c r="AH9" s="68">
        <f t="shared" si="12"/>
        <v>51.2</v>
      </c>
      <c r="AI9" s="65">
        <v>103</v>
      </c>
      <c r="AJ9" s="63">
        <f t="shared" si="13"/>
        <v>48.8</v>
      </c>
    </row>
    <row r="10" spans="1:36" s="20" customFormat="1" ht="19.5" customHeight="1">
      <c r="A10" s="60" t="s">
        <v>32</v>
      </c>
      <c r="B10" s="64">
        <v>1562</v>
      </c>
      <c r="C10" s="64">
        <f t="shared" si="14"/>
        <v>826</v>
      </c>
      <c r="D10" s="63">
        <f t="shared" si="0"/>
        <v>52.9</v>
      </c>
      <c r="E10" s="66">
        <v>736</v>
      </c>
      <c r="F10" s="63">
        <f t="shared" si="1"/>
        <v>47.1</v>
      </c>
      <c r="G10" s="65">
        <v>801</v>
      </c>
      <c r="H10" s="65">
        <f t="shared" si="15"/>
        <v>472</v>
      </c>
      <c r="I10" s="63">
        <f t="shared" si="2"/>
        <v>58.9</v>
      </c>
      <c r="J10" s="66">
        <v>329</v>
      </c>
      <c r="K10" s="63">
        <f t="shared" si="3"/>
        <v>41.1</v>
      </c>
      <c r="L10" s="65">
        <v>303</v>
      </c>
      <c r="M10" s="65">
        <f t="shared" si="16"/>
        <v>172</v>
      </c>
      <c r="N10" s="63">
        <f t="shared" si="4"/>
        <v>56.8</v>
      </c>
      <c r="O10" s="67">
        <v>131</v>
      </c>
      <c r="P10" s="63">
        <f t="shared" si="5"/>
        <v>43.2</v>
      </c>
      <c r="Q10" s="65">
        <v>240</v>
      </c>
      <c r="R10" s="65">
        <f t="shared" si="17"/>
        <v>108</v>
      </c>
      <c r="S10" s="68">
        <f t="shared" si="6"/>
        <v>45</v>
      </c>
      <c r="T10" s="65">
        <v>132</v>
      </c>
      <c r="U10" s="63">
        <f t="shared" si="7"/>
        <v>55</v>
      </c>
      <c r="V10" s="66">
        <v>1536</v>
      </c>
      <c r="W10" s="66">
        <f t="shared" si="18"/>
        <v>815</v>
      </c>
      <c r="X10" s="68">
        <f t="shared" si="8"/>
        <v>53.1</v>
      </c>
      <c r="Y10" s="66">
        <v>721</v>
      </c>
      <c r="Z10" s="63">
        <f t="shared" si="9"/>
        <v>46.9</v>
      </c>
      <c r="AA10" s="66">
        <v>577</v>
      </c>
      <c r="AB10" s="66">
        <f t="shared" si="19"/>
        <v>279</v>
      </c>
      <c r="AC10" s="68">
        <f t="shared" si="10"/>
        <v>48.4</v>
      </c>
      <c r="AD10" s="65">
        <v>298</v>
      </c>
      <c r="AE10" s="63">
        <f t="shared" si="11"/>
        <v>51.6</v>
      </c>
      <c r="AF10" s="65">
        <v>477</v>
      </c>
      <c r="AG10" s="66">
        <f t="shared" si="20"/>
        <v>233</v>
      </c>
      <c r="AH10" s="68">
        <f t="shared" si="12"/>
        <v>48.8</v>
      </c>
      <c r="AI10" s="65">
        <v>244</v>
      </c>
      <c r="AJ10" s="63">
        <f t="shared" si="13"/>
        <v>51.2</v>
      </c>
    </row>
    <row r="11" spans="1:36" s="20" customFormat="1" ht="19.5" customHeight="1">
      <c r="A11" s="60" t="s">
        <v>33</v>
      </c>
      <c r="B11" s="64">
        <v>1917</v>
      </c>
      <c r="C11" s="64">
        <f t="shared" si="14"/>
        <v>1130</v>
      </c>
      <c r="D11" s="63">
        <f t="shared" si="0"/>
        <v>58.9</v>
      </c>
      <c r="E11" s="66">
        <v>787</v>
      </c>
      <c r="F11" s="63">
        <f t="shared" si="1"/>
        <v>41.1</v>
      </c>
      <c r="G11" s="65">
        <v>646</v>
      </c>
      <c r="H11" s="65">
        <f t="shared" si="15"/>
        <v>445</v>
      </c>
      <c r="I11" s="63">
        <f t="shared" si="2"/>
        <v>68.9</v>
      </c>
      <c r="J11" s="66">
        <v>201</v>
      </c>
      <c r="K11" s="63">
        <f t="shared" si="3"/>
        <v>31.1</v>
      </c>
      <c r="L11" s="65">
        <v>289</v>
      </c>
      <c r="M11" s="65">
        <f t="shared" si="16"/>
        <v>194</v>
      </c>
      <c r="N11" s="63">
        <f t="shared" si="4"/>
        <v>67.1</v>
      </c>
      <c r="O11" s="67">
        <v>95</v>
      </c>
      <c r="P11" s="63">
        <f t="shared" si="5"/>
        <v>32.9</v>
      </c>
      <c r="Q11" s="65">
        <v>194</v>
      </c>
      <c r="R11" s="65">
        <f t="shared" si="17"/>
        <v>102</v>
      </c>
      <c r="S11" s="68">
        <f t="shared" si="6"/>
        <v>52.6</v>
      </c>
      <c r="T11" s="65">
        <v>92</v>
      </c>
      <c r="U11" s="63">
        <f t="shared" si="7"/>
        <v>47.4</v>
      </c>
      <c r="V11" s="66">
        <v>1884</v>
      </c>
      <c r="W11" s="66">
        <f t="shared" si="18"/>
        <v>1113</v>
      </c>
      <c r="X11" s="68">
        <f t="shared" si="8"/>
        <v>59.1</v>
      </c>
      <c r="Y11" s="66">
        <v>771</v>
      </c>
      <c r="Z11" s="63">
        <f t="shared" si="9"/>
        <v>40.9</v>
      </c>
      <c r="AA11" s="66">
        <v>749</v>
      </c>
      <c r="AB11" s="66">
        <f t="shared" si="19"/>
        <v>402</v>
      </c>
      <c r="AC11" s="68">
        <f t="shared" si="10"/>
        <v>53.7</v>
      </c>
      <c r="AD11" s="65">
        <v>347</v>
      </c>
      <c r="AE11" s="63">
        <f t="shared" si="11"/>
        <v>46.3</v>
      </c>
      <c r="AF11" s="65">
        <v>626</v>
      </c>
      <c r="AG11" s="66">
        <f t="shared" si="20"/>
        <v>328</v>
      </c>
      <c r="AH11" s="68">
        <f t="shared" si="12"/>
        <v>52.4</v>
      </c>
      <c r="AI11" s="65">
        <v>298</v>
      </c>
      <c r="AJ11" s="63">
        <f t="shared" si="13"/>
        <v>47.6</v>
      </c>
    </row>
    <row r="12" spans="1:36" s="20" customFormat="1" ht="19.5" customHeight="1">
      <c r="A12" s="60" t="s">
        <v>34</v>
      </c>
      <c r="B12" s="64">
        <v>1345</v>
      </c>
      <c r="C12" s="64">
        <f t="shared" si="14"/>
        <v>868</v>
      </c>
      <c r="D12" s="63">
        <f t="shared" si="0"/>
        <v>64.5</v>
      </c>
      <c r="E12" s="66">
        <v>477</v>
      </c>
      <c r="F12" s="63">
        <f t="shared" si="1"/>
        <v>35.5</v>
      </c>
      <c r="G12" s="65">
        <v>609</v>
      </c>
      <c r="H12" s="65">
        <f t="shared" si="15"/>
        <v>439</v>
      </c>
      <c r="I12" s="63">
        <f t="shared" si="2"/>
        <v>72.1</v>
      </c>
      <c r="J12" s="66">
        <v>170</v>
      </c>
      <c r="K12" s="63">
        <f t="shared" si="3"/>
        <v>27.9</v>
      </c>
      <c r="L12" s="65">
        <v>210</v>
      </c>
      <c r="M12" s="65">
        <f t="shared" si="16"/>
        <v>182</v>
      </c>
      <c r="N12" s="63">
        <f t="shared" si="4"/>
        <v>86.7</v>
      </c>
      <c r="O12" s="67">
        <v>28</v>
      </c>
      <c r="P12" s="63">
        <f t="shared" si="5"/>
        <v>13.3</v>
      </c>
      <c r="Q12" s="65">
        <v>126</v>
      </c>
      <c r="R12" s="65">
        <f t="shared" si="17"/>
        <v>64</v>
      </c>
      <c r="S12" s="68">
        <f t="shared" si="6"/>
        <v>50.8</v>
      </c>
      <c r="T12" s="65">
        <v>62</v>
      </c>
      <c r="U12" s="63">
        <f t="shared" si="7"/>
        <v>49.2</v>
      </c>
      <c r="V12" s="66">
        <v>1293</v>
      </c>
      <c r="W12" s="66">
        <f t="shared" si="18"/>
        <v>836</v>
      </c>
      <c r="X12" s="68">
        <f t="shared" si="8"/>
        <v>64.7</v>
      </c>
      <c r="Y12" s="66">
        <v>457</v>
      </c>
      <c r="Z12" s="63">
        <f t="shared" si="9"/>
        <v>35.3</v>
      </c>
      <c r="AA12" s="66">
        <v>397</v>
      </c>
      <c r="AB12" s="66">
        <f t="shared" si="19"/>
        <v>233</v>
      </c>
      <c r="AC12" s="68">
        <f t="shared" si="10"/>
        <v>58.7</v>
      </c>
      <c r="AD12" s="65">
        <v>164</v>
      </c>
      <c r="AE12" s="63">
        <f t="shared" si="11"/>
        <v>41.3</v>
      </c>
      <c r="AF12" s="65">
        <v>345</v>
      </c>
      <c r="AG12" s="66">
        <f t="shared" si="20"/>
        <v>211</v>
      </c>
      <c r="AH12" s="68">
        <f t="shared" si="12"/>
        <v>61.2</v>
      </c>
      <c r="AI12" s="65">
        <v>134</v>
      </c>
      <c r="AJ12" s="63">
        <f t="shared" si="13"/>
        <v>38.8</v>
      </c>
    </row>
    <row r="13" spans="1:36" s="20" customFormat="1" ht="19.5" customHeight="1">
      <c r="A13" s="60" t="s">
        <v>35</v>
      </c>
      <c r="B13" s="64">
        <v>2227</v>
      </c>
      <c r="C13" s="64">
        <f t="shared" si="14"/>
        <v>1301</v>
      </c>
      <c r="D13" s="63">
        <f t="shared" si="0"/>
        <v>58.4</v>
      </c>
      <c r="E13" s="66">
        <v>926</v>
      </c>
      <c r="F13" s="63">
        <f t="shared" si="1"/>
        <v>41.6</v>
      </c>
      <c r="G13" s="65">
        <v>962</v>
      </c>
      <c r="H13" s="65">
        <f t="shared" si="15"/>
        <v>613</v>
      </c>
      <c r="I13" s="63">
        <f t="shared" si="2"/>
        <v>63.7</v>
      </c>
      <c r="J13" s="66">
        <v>349</v>
      </c>
      <c r="K13" s="63">
        <f t="shared" si="3"/>
        <v>36.3</v>
      </c>
      <c r="L13" s="65">
        <v>252</v>
      </c>
      <c r="M13" s="65">
        <f t="shared" si="16"/>
        <v>175</v>
      </c>
      <c r="N13" s="63">
        <f t="shared" si="4"/>
        <v>69.4</v>
      </c>
      <c r="O13" s="67">
        <v>77</v>
      </c>
      <c r="P13" s="63">
        <f t="shared" si="5"/>
        <v>30.6</v>
      </c>
      <c r="Q13" s="65">
        <v>193</v>
      </c>
      <c r="R13" s="65">
        <f t="shared" si="17"/>
        <v>99</v>
      </c>
      <c r="S13" s="68">
        <f t="shared" si="6"/>
        <v>51.3</v>
      </c>
      <c r="T13" s="65">
        <v>94</v>
      </c>
      <c r="U13" s="63">
        <f t="shared" si="7"/>
        <v>48.7</v>
      </c>
      <c r="V13" s="66">
        <v>2088</v>
      </c>
      <c r="W13" s="66">
        <f t="shared" si="18"/>
        <v>1223</v>
      </c>
      <c r="X13" s="68">
        <f t="shared" si="8"/>
        <v>58.6</v>
      </c>
      <c r="Y13" s="66">
        <v>865</v>
      </c>
      <c r="Z13" s="63">
        <f t="shared" si="9"/>
        <v>41.4</v>
      </c>
      <c r="AA13" s="66">
        <v>798</v>
      </c>
      <c r="AB13" s="66">
        <f t="shared" si="19"/>
        <v>472</v>
      </c>
      <c r="AC13" s="68">
        <f t="shared" si="10"/>
        <v>59.1</v>
      </c>
      <c r="AD13" s="65">
        <v>326</v>
      </c>
      <c r="AE13" s="63">
        <f t="shared" si="11"/>
        <v>40.9</v>
      </c>
      <c r="AF13" s="65">
        <v>648</v>
      </c>
      <c r="AG13" s="66">
        <f t="shared" si="20"/>
        <v>386</v>
      </c>
      <c r="AH13" s="68">
        <f t="shared" si="12"/>
        <v>59.6</v>
      </c>
      <c r="AI13" s="65">
        <v>262</v>
      </c>
      <c r="AJ13" s="63">
        <f t="shared" si="13"/>
        <v>40.4</v>
      </c>
    </row>
    <row r="14" spans="1:36" s="20" customFormat="1" ht="19.5" customHeight="1">
      <c r="A14" s="60" t="s">
        <v>36</v>
      </c>
      <c r="B14" s="64">
        <v>892</v>
      </c>
      <c r="C14" s="64">
        <f t="shared" si="14"/>
        <v>571</v>
      </c>
      <c r="D14" s="63">
        <f t="shared" si="0"/>
        <v>64</v>
      </c>
      <c r="E14" s="66">
        <v>321</v>
      </c>
      <c r="F14" s="63">
        <f t="shared" si="1"/>
        <v>36</v>
      </c>
      <c r="G14" s="65">
        <v>444</v>
      </c>
      <c r="H14" s="65">
        <f t="shared" si="15"/>
        <v>310</v>
      </c>
      <c r="I14" s="63">
        <f t="shared" si="2"/>
        <v>69.8</v>
      </c>
      <c r="J14" s="66">
        <v>134</v>
      </c>
      <c r="K14" s="63">
        <f t="shared" si="3"/>
        <v>30.2</v>
      </c>
      <c r="L14" s="65">
        <v>230</v>
      </c>
      <c r="M14" s="65">
        <f t="shared" si="16"/>
        <v>164</v>
      </c>
      <c r="N14" s="63">
        <f t="shared" si="4"/>
        <v>71.3</v>
      </c>
      <c r="O14" s="67">
        <v>66</v>
      </c>
      <c r="P14" s="63">
        <f t="shared" si="5"/>
        <v>28.7</v>
      </c>
      <c r="Q14" s="65">
        <v>150</v>
      </c>
      <c r="R14" s="65">
        <f t="shared" si="17"/>
        <v>92</v>
      </c>
      <c r="S14" s="68">
        <f t="shared" si="6"/>
        <v>61.3</v>
      </c>
      <c r="T14" s="65">
        <v>58</v>
      </c>
      <c r="U14" s="63">
        <f t="shared" si="7"/>
        <v>38.7</v>
      </c>
      <c r="V14" s="66">
        <v>869</v>
      </c>
      <c r="W14" s="66">
        <f t="shared" si="18"/>
        <v>562</v>
      </c>
      <c r="X14" s="68">
        <f t="shared" si="8"/>
        <v>64.7</v>
      </c>
      <c r="Y14" s="66">
        <v>307</v>
      </c>
      <c r="Z14" s="63">
        <f t="shared" si="9"/>
        <v>35.3</v>
      </c>
      <c r="AA14" s="66">
        <v>273</v>
      </c>
      <c r="AB14" s="66">
        <f t="shared" si="19"/>
        <v>168</v>
      </c>
      <c r="AC14" s="68">
        <f t="shared" si="10"/>
        <v>61.5</v>
      </c>
      <c r="AD14" s="65">
        <v>105</v>
      </c>
      <c r="AE14" s="63">
        <f t="shared" si="11"/>
        <v>38.5</v>
      </c>
      <c r="AF14" s="65">
        <v>228</v>
      </c>
      <c r="AG14" s="66">
        <f t="shared" si="20"/>
        <v>143</v>
      </c>
      <c r="AH14" s="68">
        <f t="shared" si="12"/>
        <v>62.7</v>
      </c>
      <c r="AI14" s="65">
        <v>85</v>
      </c>
      <c r="AJ14" s="63">
        <f t="shared" si="13"/>
        <v>37.3</v>
      </c>
    </row>
    <row r="15" spans="1:36" s="20" customFormat="1" ht="19.5" customHeight="1">
      <c r="A15" s="60" t="s">
        <v>37</v>
      </c>
      <c r="B15" s="64">
        <v>1467</v>
      </c>
      <c r="C15" s="64">
        <f t="shared" si="14"/>
        <v>835</v>
      </c>
      <c r="D15" s="63">
        <f t="shared" si="0"/>
        <v>56.9</v>
      </c>
      <c r="E15" s="66">
        <v>632</v>
      </c>
      <c r="F15" s="63">
        <f t="shared" si="1"/>
        <v>43.1</v>
      </c>
      <c r="G15" s="65">
        <v>769</v>
      </c>
      <c r="H15" s="65">
        <f t="shared" si="15"/>
        <v>500</v>
      </c>
      <c r="I15" s="63">
        <f t="shared" si="2"/>
        <v>65</v>
      </c>
      <c r="J15" s="66">
        <v>269</v>
      </c>
      <c r="K15" s="63">
        <f t="shared" si="3"/>
        <v>35</v>
      </c>
      <c r="L15" s="65">
        <v>178</v>
      </c>
      <c r="M15" s="65">
        <f t="shared" si="16"/>
        <v>142</v>
      </c>
      <c r="N15" s="63">
        <f t="shared" si="4"/>
        <v>79.8</v>
      </c>
      <c r="O15" s="67">
        <v>36</v>
      </c>
      <c r="P15" s="63">
        <f t="shared" si="5"/>
        <v>20.2</v>
      </c>
      <c r="Q15" s="65">
        <v>113</v>
      </c>
      <c r="R15" s="65">
        <f t="shared" si="17"/>
        <v>77</v>
      </c>
      <c r="S15" s="68">
        <f t="shared" si="6"/>
        <v>68.1</v>
      </c>
      <c r="T15" s="65">
        <v>36</v>
      </c>
      <c r="U15" s="63">
        <f t="shared" si="7"/>
        <v>31.9</v>
      </c>
      <c r="V15" s="66">
        <v>1373</v>
      </c>
      <c r="W15" s="66">
        <f t="shared" si="18"/>
        <v>785</v>
      </c>
      <c r="X15" s="68">
        <f t="shared" si="8"/>
        <v>57.2</v>
      </c>
      <c r="Y15" s="66">
        <v>588</v>
      </c>
      <c r="Z15" s="63">
        <f t="shared" si="9"/>
        <v>42.8</v>
      </c>
      <c r="AA15" s="66">
        <v>518</v>
      </c>
      <c r="AB15" s="66">
        <f t="shared" si="19"/>
        <v>290</v>
      </c>
      <c r="AC15" s="68">
        <f t="shared" si="10"/>
        <v>56</v>
      </c>
      <c r="AD15" s="65">
        <v>228</v>
      </c>
      <c r="AE15" s="63">
        <f t="shared" si="11"/>
        <v>44</v>
      </c>
      <c r="AF15" s="65">
        <v>459</v>
      </c>
      <c r="AG15" s="66">
        <f t="shared" si="20"/>
        <v>264</v>
      </c>
      <c r="AH15" s="68">
        <f t="shared" si="12"/>
        <v>57.5</v>
      </c>
      <c r="AI15" s="65">
        <v>195</v>
      </c>
      <c r="AJ15" s="63">
        <f t="shared" si="13"/>
        <v>42.5</v>
      </c>
    </row>
    <row r="16" spans="1:36" s="20" customFormat="1" ht="19.5" customHeight="1">
      <c r="A16" s="60" t="s">
        <v>38</v>
      </c>
      <c r="B16" s="64">
        <v>1491</v>
      </c>
      <c r="C16" s="64">
        <f t="shared" si="14"/>
        <v>780</v>
      </c>
      <c r="D16" s="63">
        <f t="shared" si="0"/>
        <v>52.3</v>
      </c>
      <c r="E16" s="66">
        <v>711</v>
      </c>
      <c r="F16" s="63">
        <f t="shared" si="1"/>
        <v>47.7</v>
      </c>
      <c r="G16" s="65">
        <v>874</v>
      </c>
      <c r="H16" s="65">
        <f t="shared" si="15"/>
        <v>475</v>
      </c>
      <c r="I16" s="63">
        <f t="shared" si="2"/>
        <v>54.3</v>
      </c>
      <c r="J16" s="66">
        <v>399</v>
      </c>
      <c r="K16" s="63">
        <f t="shared" si="3"/>
        <v>45.7</v>
      </c>
      <c r="L16" s="65">
        <v>280</v>
      </c>
      <c r="M16" s="65">
        <f t="shared" si="16"/>
        <v>143</v>
      </c>
      <c r="N16" s="63">
        <f t="shared" si="4"/>
        <v>51.1</v>
      </c>
      <c r="O16" s="67">
        <v>137</v>
      </c>
      <c r="P16" s="63">
        <f t="shared" si="5"/>
        <v>48.9</v>
      </c>
      <c r="Q16" s="65">
        <v>282</v>
      </c>
      <c r="R16" s="65">
        <f t="shared" si="17"/>
        <v>68</v>
      </c>
      <c r="S16" s="68">
        <f t="shared" si="6"/>
        <v>24.1</v>
      </c>
      <c r="T16" s="65">
        <v>214</v>
      </c>
      <c r="U16" s="63">
        <f t="shared" si="7"/>
        <v>75.9</v>
      </c>
      <c r="V16" s="66">
        <v>1467</v>
      </c>
      <c r="W16" s="66">
        <f t="shared" si="18"/>
        <v>770</v>
      </c>
      <c r="X16" s="68">
        <f t="shared" si="8"/>
        <v>52.5</v>
      </c>
      <c r="Y16" s="66">
        <v>697</v>
      </c>
      <c r="Z16" s="63">
        <f t="shared" si="9"/>
        <v>47.5</v>
      </c>
      <c r="AA16" s="66">
        <v>478</v>
      </c>
      <c r="AB16" s="66">
        <f t="shared" si="19"/>
        <v>251</v>
      </c>
      <c r="AC16" s="68">
        <f t="shared" si="10"/>
        <v>52.5</v>
      </c>
      <c r="AD16" s="65">
        <v>227</v>
      </c>
      <c r="AE16" s="63">
        <f t="shared" si="11"/>
        <v>47.5</v>
      </c>
      <c r="AF16" s="65">
        <v>429</v>
      </c>
      <c r="AG16" s="66">
        <f t="shared" si="20"/>
        <v>223</v>
      </c>
      <c r="AH16" s="68">
        <f t="shared" si="12"/>
        <v>52</v>
      </c>
      <c r="AI16" s="65">
        <v>206</v>
      </c>
      <c r="AJ16" s="63">
        <f t="shared" si="13"/>
        <v>48</v>
      </c>
    </row>
    <row r="17" spans="1:36" s="20" customFormat="1" ht="19.5" customHeight="1">
      <c r="A17" s="60" t="s">
        <v>39</v>
      </c>
      <c r="B17" s="64">
        <v>1248</v>
      </c>
      <c r="C17" s="64">
        <f t="shared" si="14"/>
        <v>604</v>
      </c>
      <c r="D17" s="63">
        <f t="shared" si="0"/>
        <v>48.4</v>
      </c>
      <c r="E17" s="66">
        <v>644</v>
      </c>
      <c r="F17" s="63">
        <f t="shared" si="1"/>
        <v>51.6</v>
      </c>
      <c r="G17" s="65">
        <v>1042</v>
      </c>
      <c r="H17" s="65">
        <f t="shared" si="15"/>
        <v>548</v>
      </c>
      <c r="I17" s="63">
        <f t="shared" si="2"/>
        <v>52.6</v>
      </c>
      <c r="J17" s="66">
        <v>494</v>
      </c>
      <c r="K17" s="63">
        <f t="shared" si="3"/>
        <v>47.4</v>
      </c>
      <c r="L17" s="65">
        <v>269</v>
      </c>
      <c r="M17" s="65">
        <f t="shared" si="16"/>
        <v>161</v>
      </c>
      <c r="N17" s="63">
        <f t="shared" si="4"/>
        <v>59.9</v>
      </c>
      <c r="O17" s="67">
        <v>108</v>
      </c>
      <c r="P17" s="63">
        <f t="shared" si="5"/>
        <v>40.1</v>
      </c>
      <c r="Q17" s="65">
        <v>293</v>
      </c>
      <c r="R17" s="65">
        <f t="shared" si="17"/>
        <v>135</v>
      </c>
      <c r="S17" s="68">
        <f t="shared" si="6"/>
        <v>46.1</v>
      </c>
      <c r="T17" s="65">
        <v>158</v>
      </c>
      <c r="U17" s="63">
        <f t="shared" si="7"/>
        <v>53.9</v>
      </c>
      <c r="V17" s="66">
        <v>1212</v>
      </c>
      <c r="W17" s="66">
        <f t="shared" si="18"/>
        <v>588</v>
      </c>
      <c r="X17" s="68">
        <f t="shared" si="8"/>
        <v>48.5</v>
      </c>
      <c r="Y17" s="66">
        <v>624</v>
      </c>
      <c r="Z17" s="63">
        <f t="shared" si="9"/>
        <v>51.5</v>
      </c>
      <c r="AA17" s="66">
        <v>426</v>
      </c>
      <c r="AB17" s="66">
        <f t="shared" si="19"/>
        <v>197</v>
      </c>
      <c r="AC17" s="68">
        <f t="shared" si="10"/>
        <v>46.2</v>
      </c>
      <c r="AD17" s="65">
        <v>229</v>
      </c>
      <c r="AE17" s="63">
        <f t="shared" si="11"/>
        <v>53.8</v>
      </c>
      <c r="AF17" s="65">
        <v>359</v>
      </c>
      <c r="AG17" s="66">
        <f t="shared" si="20"/>
        <v>167</v>
      </c>
      <c r="AH17" s="68">
        <f t="shared" si="12"/>
        <v>46.5</v>
      </c>
      <c r="AI17" s="65">
        <v>192</v>
      </c>
      <c r="AJ17" s="63">
        <f t="shared" si="13"/>
        <v>53.5</v>
      </c>
    </row>
    <row r="18" spans="1:36" s="20" customFormat="1" ht="19.5" customHeight="1">
      <c r="A18" s="60" t="s">
        <v>40</v>
      </c>
      <c r="B18" s="64">
        <v>1179</v>
      </c>
      <c r="C18" s="64">
        <f t="shared" si="14"/>
        <v>704</v>
      </c>
      <c r="D18" s="63">
        <f t="shared" si="0"/>
        <v>59.7</v>
      </c>
      <c r="E18" s="66">
        <v>475</v>
      </c>
      <c r="F18" s="63">
        <f t="shared" si="1"/>
        <v>40.3</v>
      </c>
      <c r="G18" s="65">
        <v>566</v>
      </c>
      <c r="H18" s="65">
        <f t="shared" si="15"/>
        <v>379</v>
      </c>
      <c r="I18" s="63">
        <f t="shared" si="2"/>
        <v>67</v>
      </c>
      <c r="J18" s="66">
        <v>187</v>
      </c>
      <c r="K18" s="63">
        <f t="shared" si="3"/>
        <v>33</v>
      </c>
      <c r="L18" s="65">
        <v>247</v>
      </c>
      <c r="M18" s="65">
        <f t="shared" si="16"/>
        <v>187</v>
      </c>
      <c r="N18" s="63">
        <f t="shared" si="4"/>
        <v>75.7</v>
      </c>
      <c r="O18" s="67">
        <v>60</v>
      </c>
      <c r="P18" s="63">
        <f t="shared" si="5"/>
        <v>24.3</v>
      </c>
      <c r="Q18" s="65">
        <v>144</v>
      </c>
      <c r="R18" s="65">
        <f t="shared" si="17"/>
        <v>94</v>
      </c>
      <c r="S18" s="68">
        <f t="shared" si="6"/>
        <v>65.3</v>
      </c>
      <c r="T18" s="65">
        <v>50</v>
      </c>
      <c r="U18" s="63">
        <f t="shared" si="7"/>
        <v>34.7</v>
      </c>
      <c r="V18" s="66">
        <v>1133</v>
      </c>
      <c r="W18" s="66">
        <f t="shared" si="18"/>
        <v>683</v>
      </c>
      <c r="X18" s="68">
        <f t="shared" si="8"/>
        <v>60.3</v>
      </c>
      <c r="Y18" s="66">
        <v>450</v>
      </c>
      <c r="Z18" s="63">
        <f t="shared" si="9"/>
        <v>39.7</v>
      </c>
      <c r="AA18" s="66">
        <v>413</v>
      </c>
      <c r="AB18" s="66">
        <f t="shared" si="19"/>
        <v>219</v>
      </c>
      <c r="AC18" s="68">
        <f t="shared" si="10"/>
        <v>53</v>
      </c>
      <c r="AD18" s="65">
        <v>194</v>
      </c>
      <c r="AE18" s="63">
        <f t="shared" si="11"/>
        <v>47</v>
      </c>
      <c r="AF18" s="65">
        <v>308</v>
      </c>
      <c r="AG18" s="66">
        <f t="shared" si="20"/>
        <v>158</v>
      </c>
      <c r="AH18" s="68">
        <f t="shared" si="12"/>
        <v>51.3</v>
      </c>
      <c r="AI18" s="65">
        <v>150</v>
      </c>
      <c r="AJ18" s="63">
        <f t="shared" si="13"/>
        <v>48.7</v>
      </c>
    </row>
    <row r="19" spans="1:36" s="20" customFormat="1" ht="19.5" customHeight="1">
      <c r="A19" s="60" t="s">
        <v>41</v>
      </c>
      <c r="B19" s="64">
        <v>3077</v>
      </c>
      <c r="C19" s="64">
        <f t="shared" si="14"/>
        <v>1345</v>
      </c>
      <c r="D19" s="63">
        <f t="shared" si="0"/>
        <v>43.7</v>
      </c>
      <c r="E19" s="66">
        <v>1732</v>
      </c>
      <c r="F19" s="63">
        <f t="shared" si="1"/>
        <v>56.3</v>
      </c>
      <c r="G19" s="65">
        <v>2922</v>
      </c>
      <c r="H19" s="65">
        <f t="shared" si="15"/>
        <v>1513</v>
      </c>
      <c r="I19" s="63">
        <f t="shared" si="2"/>
        <v>51.8</v>
      </c>
      <c r="J19" s="66">
        <v>1409</v>
      </c>
      <c r="K19" s="63">
        <f t="shared" si="3"/>
        <v>48.2</v>
      </c>
      <c r="L19" s="65">
        <v>499</v>
      </c>
      <c r="M19" s="65">
        <f t="shared" si="16"/>
        <v>238</v>
      </c>
      <c r="N19" s="63">
        <f t="shared" si="4"/>
        <v>47.7</v>
      </c>
      <c r="O19" s="67">
        <v>261</v>
      </c>
      <c r="P19" s="63">
        <f t="shared" si="5"/>
        <v>52.3</v>
      </c>
      <c r="Q19" s="65">
        <v>280</v>
      </c>
      <c r="R19" s="65">
        <f t="shared" si="17"/>
        <v>88</v>
      </c>
      <c r="S19" s="68">
        <f t="shared" si="6"/>
        <v>31.4</v>
      </c>
      <c r="T19" s="65">
        <v>192</v>
      </c>
      <c r="U19" s="63">
        <f t="shared" si="7"/>
        <v>68.6</v>
      </c>
      <c r="V19" s="66">
        <v>2919</v>
      </c>
      <c r="W19" s="66">
        <f t="shared" si="18"/>
        <v>1276</v>
      </c>
      <c r="X19" s="68">
        <f t="shared" si="8"/>
        <v>43.7</v>
      </c>
      <c r="Y19" s="66">
        <v>1643</v>
      </c>
      <c r="Z19" s="63">
        <f t="shared" si="9"/>
        <v>56.3</v>
      </c>
      <c r="AA19" s="66">
        <v>786</v>
      </c>
      <c r="AB19" s="66">
        <f t="shared" si="19"/>
        <v>326</v>
      </c>
      <c r="AC19" s="68">
        <f t="shared" si="10"/>
        <v>41.5</v>
      </c>
      <c r="AD19" s="65">
        <v>460</v>
      </c>
      <c r="AE19" s="63">
        <f t="shared" si="11"/>
        <v>58.5</v>
      </c>
      <c r="AF19" s="65">
        <v>619</v>
      </c>
      <c r="AG19" s="66">
        <f t="shared" si="20"/>
        <v>268</v>
      </c>
      <c r="AH19" s="68">
        <f t="shared" si="12"/>
        <v>43.3</v>
      </c>
      <c r="AI19" s="65">
        <v>351</v>
      </c>
      <c r="AJ19" s="63">
        <f t="shared" si="13"/>
        <v>56.7</v>
      </c>
    </row>
    <row r="20" spans="1:36" s="20" customFormat="1" ht="19.5" customHeight="1">
      <c r="A20" s="60" t="s">
        <v>42</v>
      </c>
      <c r="B20" s="64">
        <v>1036</v>
      </c>
      <c r="C20" s="64">
        <f t="shared" si="14"/>
        <v>458</v>
      </c>
      <c r="D20" s="63">
        <f t="shared" si="0"/>
        <v>44.2</v>
      </c>
      <c r="E20" s="66">
        <v>578</v>
      </c>
      <c r="F20" s="63">
        <f t="shared" si="1"/>
        <v>55.8</v>
      </c>
      <c r="G20" s="65">
        <v>574</v>
      </c>
      <c r="H20" s="65">
        <f t="shared" si="15"/>
        <v>358</v>
      </c>
      <c r="I20" s="63">
        <f t="shared" si="2"/>
        <v>62.4</v>
      </c>
      <c r="J20" s="66">
        <v>216</v>
      </c>
      <c r="K20" s="63">
        <f t="shared" si="3"/>
        <v>37.6</v>
      </c>
      <c r="L20" s="65">
        <v>111</v>
      </c>
      <c r="M20" s="65">
        <f t="shared" si="16"/>
        <v>50</v>
      </c>
      <c r="N20" s="63">
        <f t="shared" si="4"/>
        <v>45</v>
      </c>
      <c r="O20" s="67">
        <v>61</v>
      </c>
      <c r="P20" s="63">
        <f t="shared" si="5"/>
        <v>55</v>
      </c>
      <c r="Q20" s="65">
        <v>146</v>
      </c>
      <c r="R20" s="65">
        <f t="shared" si="17"/>
        <v>67</v>
      </c>
      <c r="S20" s="68">
        <f t="shared" si="6"/>
        <v>45.9</v>
      </c>
      <c r="T20" s="65">
        <v>79</v>
      </c>
      <c r="U20" s="63">
        <f t="shared" si="7"/>
        <v>54.1</v>
      </c>
      <c r="V20" s="66">
        <v>955</v>
      </c>
      <c r="W20" s="66">
        <f t="shared" si="18"/>
        <v>423</v>
      </c>
      <c r="X20" s="68">
        <f t="shared" si="8"/>
        <v>44.3</v>
      </c>
      <c r="Y20" s="66">
        <v>532</v>
      </c>
      <c r="Z20" s="63">
        <f t="shared" si="9"/>
        <v>55.7</v>
      </c>
      <c r="AA20" s="66">
        <v>317</v>
      </c>
      <c r="AB20" s="66">
        <f t="shared" si="19"/>
        <v>122</v>
      </c>
      <c r="AC20" s="68">
        <f t="shared" si="10"/>
        <v>38.5</v>
      </c>
      <c r="AD20" s="65">
        <v>195</v>
      </c>
      <c r="AE20" s="63">
        <f t="shared" si="11"/>
        <v>61.5</v>
      </c>
      <c r="AF20" s="65">
        <v>226</v>
      </c>
      <c r="AG20" s="66">
        <f t="shared" si="20"/>
        <v>98</v>
      </c>
      <c r="AH20" s="68">
        <f t="shared" si="12"/>
        <v>43.4</v>
      </c>
      <c r="AI20" s="65">
        <v>128</v>
      </c>
      <c r="AJ20" s="63">
        <f t="shared" si="13"/>
        <v>56.6</v>
      </c>
    </row>
    <row r="21" spans="1:28" ht="22.5">
      <c r="A21" s="61"/>
      <c r="D21" s="5"/>
      <c r="E21" s="5"/>
      <c r="X21" s="8"/>
      <c r="Y21" s="8"/>
      <c r="Z21" s="9"/>
      <c r="AA21" s="9"/>
      <c r="AB21" s="9"/>
    </row>
  </sheetData>
  <sheetProtection/>
  <mergeCells count="10">
    <mergeCell ref="A2:AJ2"/>
    <mergeCell ref="L4:P4"/>
    <mergeCell ref="B4:F4"/>
    <mergeCell ref="G4:K4"/>
    <mergeCell ref="A1:AJ1"/>
    <mergeCell ref="A4:A5"/>
    <mergeCell ref="AF4:AJ4"/>
    <mergeCell ref="AA4:AE4"/>
    <mergeCell ref="V4:Z4"/>
    <mergeCell ref="Q4:U4"/>
  </mergeCells>
  <printOptions horizontalCentered="1"/>
  <pageMargins left="0.1968503937007874" right="0.1968503937007874" top="0.9448818897637796" bottom="0.1968503937007874" header="0.15748031496062992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3.421875" style="0" customWidth="1"/>
  </cols>
  <sheetData>
    <row r="4" spans="2:3" ht="15">
      <c r="B4" t="s">
        <v>43</v>
      </c>
      <c r="C4" t="s">
        <v>44</v>
      </c>
    </row>
    <row r="5" ht="15">
      <c r="A5" s="59" t="s">
        <v>29</v>
      </c>
    </row>
    <row r="6" ht="15">
      <c r="A6" s="60" t="s">
        <v>30</v>
      </c>
    </row>
    <row r="7" ht="15">
      <c r="A7" s="60" t="s">
        <v>31</v>
      </c>
    </row>
    <row r="8" ht="15">
      <c r="A8" s="60" t="s">
        <v>32</v>
      </c>
    </row>
    <row r="9" ht="15">
      <c r="A9" s="60" t="s">
        <v>33</v>
      </c>
    </row>
    <row r="10" ht="15">
      <c r="A10" s="60" t="s">
        <v>34</v>
      </c>
    </row>
    <row r="11" ht="15">
      <c r="A11" s="60" t="s">
        <v>35</v>
      </c>
    </row>
    <row r="12" ht="15">
      <c r="A12" s="60" t="s">
        <v>36</v>
      </c>
    </row>
    <row r="13" ht="15">
      <c r="A13" s="60" t="s">
        <v>37</v>
      </c>
    </row>
    <row r="14" ht="15">
      <c r="A14" s="60" t="s">
        <v>38</v>
      </c>
    </row>
    <row r="15" ht="15">
      <c r="A15" s="60" t="s">
        <v>39</v>
      </c>
    </row>
    <row r="16" ht="15">
      <c r="A16" s="60" t="s">
        <v>40</v>
      </c>
    </row>
    <row r="17" ht="15">
      <c r="A17" s="60" t="s">
        <v>41</v>
      </c>
    </row>
    <row r="18" ht="15">
      <c r="A18" s="6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2018-01-22T11:03:45Z</dcterms:modified>
  <cp:category/>
  <cp:version/>
  <cp:contentType/>
  <cp:contentStatus/>
</cp:coreProperties>
</file>