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'1'!$A$1:$E$20</definedName>
    <definedName name="_xlnm.Print_Area" localSheetId="1">'2'!$A$1:$AH$19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<sst xmlns="http://schemas.openxmlformats.org/spreadsheetml/2006/main" count="71" uniqueCount="46">
  <si>
    <t>Чернівецька</t>
  </si>
  <si>
    <t>А</t>
  </si>
  <si>
    <t>Мали статус безробітного у звітному періоді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</si>
  <si>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</si>
  <si>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</si>
  <si>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</si>
  <si>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</si>
  <si>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</si>
  <si>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</si>
  <si>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</si>
  <si>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</si>
  <si>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</si>
  <si>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</si>
  <si>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</si>
  <si>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</si>
  <si>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</si>
  <si>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</si>
  <si>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</si>
  <si>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</si>
  <si>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</si>
  <si>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(осіб)</t>
  </si>
  <si>
    <t>Кількість безробітних охоплених профорієнтаційними послугами</t>
  </si>
  <si>
    <t>Проходили профнавчання</t>
  </si>
  <si>
    <t>продовження таблиці</t>
  </si>
  <si>
    <t>Всього отримували послуги</t>
  </si>
  <si>
    <t>Всього отримують послуги на кінець періоду</t>
  </si>
  <si>
    <t>Інформація про надання послуг Чернівецькою обласною службою зайнятості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</si>
  <si>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</si>
  <si>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</si>
  <si>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</si>
  <si>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</si>
  <si>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</si>
  <si>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</si>
  <si>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</si>
  <si>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</si>
  <si>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</si>
  <si>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</si>
  <si>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</si>
  <si>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Новодністровська</t>
  </si>
  <si>
    <t xml:space="preserve"> -</t>
  </si>
  <si>
    <t>осіб</t>
  </si>
  <si>
    <t xml:space="preserve"> + (-)                            осіб</t>
  </si>
  <si>
    <t xml:space="preserve"> + (-)                       осіб</t>
  </si>
  <si>
    <t>січень-травень                       2019 року</t>
  </si>
  <si>
    <t>січень-травень                           2020 року</t>
  </si>
  <si>
    <t>Інформація щодо надання послуг Чернівецькою обласною службою зайнятості молоді у віці до 35 років
у січні-травні 2019-2020 рр.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</si>
</sst>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0.0"/>
    <numFmt numFmtId="182" formatCode="##0"/>
    <numFmt numFmtId="183" formatCode="dd\.mm\.yyyy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mmm/yyyy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b/>
      <i/>
      <sz val="16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28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28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8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29" fillId="2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29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2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0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29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29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23" borderId="0" applyNumberFormat="0" applyBorder="0" applyAlignment="0" applyProtection="0"/>
    <xf numFmtId="0" fontId="3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5" fillId="9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82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2" fillId="0" borderId="6" applyNumberFormat="0" applyFill="0" applyAlignment="0" applyProtection="0"/>
    <xf numFmtId="0" fontId="37" fillId="0" borderId="7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38" fillId="0" borderId="10" applyNumberFormat="0" applyFill="0" applyAlignment="0" applyProtection="0"/>
    <xf numFmtId="0" fontId="12" fillId="0" borderId="11" applyNumberFormat="0" applyFill="0" applyAlignment="0" applyProtection="0"/>
    <xf numFmtId="0" fontId="34" fillId="0" borderId="12" applyNumberFormat="0" applyFill="0" applyAlignment="0" applyProtection="0"/>
    <xf numFmtId="0" fontId="39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20" borderId="1" applyNumberFormat="0" applyAlignment="0" applyProtection="0"/>
    <xf numFmtId="0" fontId="14" fillId="0" borderId="14" applyNumberFormat="0" applyFill="0" applyAlignment="0" applyProtection="0"/>
    <xf numFmtId="0" fontId="23" fillId="0" borderId="15" applyNumberFormat="0" applyFill="0" applyAlignment="0" applyProtection="0"/>
    <xf numFmtId="0" fontId="1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7" fillId="8" borderId="16" applyNumberFormat="0" applyFont="0" applyAlignment="0" applyProtection="0"/>
    <xf numFmtId="0" fontId="16" fillId="9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16" fillId="9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83" fontId="19" fillId="0" borderId="0" applyFont="0" applyFill="0" applyBorder="0" applyProtection="0">
      <alignment/>
    </xf>
    <xf numFmtId="183" fontId="19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6" fillId="21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6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63" fillId="0" borderId="19" applyNumberFormat="0" applyFill="0" applyAlignment="0" applyProtection="0"/>
    <xf numFmtId="0" fontId="37" fillId="0" borderId="7" applyNumberFormat="0" applyFill="0" applyAlignment="0" applyProtection="0"/>
    <xf numFmtId="0" fontId="10" fillId="0" borderId="5" applyNumberFormat="0" applyFill="0" applyAlignment="0" applyProtection="0"/>
    <xf numFmtId="0" fontId="64" fillId="0" borderId="20" applyNumberFormat="0" applyFill="0" applyAlignment="0" applyProtection="0"/>
    <xf numFmtId="0" fontId="38" fillId="0" borderId="10" applyNumberFormat="0" applyFill="0" applyAlignment="0" applyProtection="0"/>
    <xf numFmtId="0" fontId="11" fillId="0" borderId="8" applyNumberFormat="0" applyFill="0" applyAlignment="0" applyProtection="0"/>
    <xf numFmtId="0" fontId="65" fillId="0" borderId="21" applyNumberFormat="0" applyFill="0" applyAlignment="0" applyProtection="0"/>
    <xf numFmtId="0" fontId="39" fillId="0" borderId="13" applyNumberFormat="0" applyFill="0" applyAlignment="0" applyProtection="0"/>
    <xf numFmtId="0" fontId="12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8" borderId="16" applyNumberFormat="0" applyFont="0" applyAlignment="0" applyProtection="0"/>
    <xf numFmtId="0" fontId="40" fillId="15" borderId="16" applyNumberFormat="0" applyAlignment="0" applyProtection="0"/>
    <xf numFmtId="0" fontId="7" fillId="8" borderId="16" applyNumberFormat="0" applyFont="0" applyAlignment="0" applyProtection="0"/>
    <xf numFmtId="0" fontId="7" fillId="8" borderId="16" applyNumberFormat="0" applyFont="0" applyAlignment="0" applyProtection="0"/>
    <xf numFmtId="0" fontId="40" fillId="15" borderId="16" applyNumberFormat="0" applyAlignment="0" applyProtection="0"/>
    <xf numFmtId="9" fontId="0" fillId="0" borderId="0" applyFont="0" applyFill="0" applyBorder="0" applyAlignment="0" applyProtection="0"/>
    <xf numFmtId="0" fontId="16" fillId="21" borderId="17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" fontId="26" fillId="0" borderId="0" xfId="439" applyNumberFormat="1" applyFont="1" applyFill="1" applyBorder="1" applyAlignment="1" applyProtection="1">
      <alignment horizontal="right"/>
      <protection locked="0"/>
    </xf>
    <xf numFmtId="1" fontId="27" fillId="0" borderId="0" xfId="439" applyNumberFormat="1" applyFont="1" applyFill="1" applyBorder="1" applyAlignment="1" applyProtection="1">
      <alignment horizontal="right"/>
      <protection locked="0"/>
    </xf>
    <xf numFmtId="1" fontId="41" fillId="0" borderId="0" xfId="439" applyNumberFormat="1" applyFont="1" applyFill="1" applyBorder="1" applyAlignment="1" applyProtection="1">
      <alignment horizontal="right"/>
      <protection locked="0"/>
    </xf>
    <xf numFmtId="1" fontId="27" fillId="50" borderId="0" xfId="439" applyNumberFormat="1" applyFont="1" applyFill="1" applyBorder="1" applyAlignment="1" applyProtection="1">
      <alignment horizontal="right"/>
      <protection locked="0"/>
    </xf>
    <xf numFmtId="1" fontId="42" fillId="0" borderId="0" xfId="439" applyNumberFormat="1" applyFont="1" applyFill="1" applyBorder="1" applyAlignment="1" applyProtection="1">
      <alignment horizontal="left" wrapText="1" shrinkToFit="1"/>
      <protection locked="0"/>
    </xf>
    <xf numFmtId="1" fontId="43" fillId="0" borderId="0" xfId="439" applyNumberFormat="1" applyFont="1" applyFill="1" applyProtection="1">
      <alignment/>
      <protection locked="0"/>
    </xf>
    <xf numFmtId="0" fontId="20" fillId="0" borderId="0" xfId="452" applyFont="1">
      <alignment/>
      <protection/>
    </xf>
    <xf numFmtId="0" fontId="20" fillId="0" borderId="0" xfId="453" applyFont="1" applyBorder="1" applyAlignment="1">
      <alignment vertical="center" wrapText="1"/>
      <protection/>
    </xf>
    <xf numFmtId="0" fontId="67" fillId="0" borderId="0" xfId="453" applyFont="1" applyFill="1" applyAlignment="1">
      <alignment vertical="center" wrapText="1"/>
      <protection/>
    </xf>
    <xf numFmtId="0" fontId="41" fillId="0" borderId="0" xfId="453" applyFont="1" applyFill="1" applyAlignment="1">
      <alignment horizontal="right" vertical="center" wrapText="1"/>
      <protection/>
    </xf>
    <xf numFmtId="0" fontId="20" fillId="0" borderId="0" xfId="453" applyFont="1" applyAlignment="1">
      <alignment vertical="center" wrapText="1"/>
      <protection/>
    </xf>
    <xf numFmtId="0" fontId="26" fillId="0" borderId="3" xfId="453" applyFont="1" applyBorder="1" applyAlignment="1">
      <alignment horizontal="center" vertical="center" wrapText="1"/>
      <protection/>
    </xf>
    <xf numFmtId="0" fontId="26" fillId="0" borderId="3" xfId="453" applyFont="1" applyFill="1" applyBorder="1" applyAlignment="1">
      <alignment horizontal="center" vertical="center" wrapText="1"/>
      <protection/>
    </xf>
    <xf numFmtId="0" fontId="44" fillId="0" borderId="0" xfId="453" applyFont="1" applyAlignment="1">
      <alignment vertical="center" wrapText="1"/>
      <protection/>
    </xf>
    <xf numFmtId="0" fontId="22" fillId="9" borderId="3" xfId="453" applyFont="1" applyFill="1" applyBorder="1" applyAlignment="1">
      <alignment vertical="center" wrapText="1"/>
      <protection/>
    </xf>
    <xf numFmtId="0" fontId="22" fillId="0" borderId="3" xfId="452" applyFont="1" applyBorder="1" applyAlignment="1">
      <alignment horizontal="left" vertical="center" wrapText="1"/>
      <protection/>
    </xf>
    <xf numFmtId="3" fontId="20" fillId="0" borderId="0" xfId="453" applyNumberFormat="1" applyFont="1" applyAlignment="1">
      <alignment vertical="center" wrapText="1"/>
      <protection/>
    </xf>
    <xf numFmtId="0" fontId="22" fillId="0" borderId="3" xfId="453" applyFont="1" applyBorder="1" applyAlignment="1">
      <alignment vertical="center" wrapText="1"/>
      <protection/>
    </xf>
    <xf numFmtId="0" fontId="22" fillId="0" borderId="3" xfId="448" applyFont="1" applyBorder="1" applyAlignment="1">
      <alignment vertical="center" wrapText="1"/>
      <protection/>
    </xf>
    <xf numFmtId="3" fontId="67" fillId="0" borderId="0" xfId="452" applyNumberFormat="1" applyFont="1" applyFill="1">
      <alignment/>
      <protection/>
    </xf>
    <xf numFmtId="0" fontId="67" fillId="0" borderId="0" xfId="452" applyFont="1" applyFill="1">
      <alignment/>
      <protection/>
    </xf>
    <xf numFmtId="1" fontId="20" fillId="0" borderId="3" xfId="439" applyNumberFormat="1" applyFont="1" applyFill="1" applyBorder="1" applyAlignment="1" applyProtection="1">
      <alignment horizontal="center" vertical="center"/>
      <protection/>
    </xf>
    <xf numFmtId="1" fontId="20" fillId="0" borderId="0" xfId="439" applyNumberFormat="1" applyFont="1" applyFill="1" applyAlignment="1" applyProtection="1">
      <alignment vertical="center"/>
      <protection locked="0"/>
    </xf>
    <xf numFmtId="1" fontId="48" fillId="0" borderId="0" xfId="439" applyNumberFormat="1" applyFont="1" applyFill="1" applyBorder="1" applyAlignment="1" applyProtection="1">
      <alignment/>
      <protection locked="0"/>
    </xf>
    <xf numFmtId="0" fontId="50" fillId="0" borderId="3" xfId="448" applyFont="1" applyFill="1" applyBorder="1" applyAlignment="1">
      <alignment horizontal="center" vertical="center" wrapText="1"/>
      <protection/>
    </xf>
    <xf numFmtId="0" fontId="27" fillId="0" borderId="3" xfId="448" applyFont="1" applyFill="1" applyBorder="1" applyAlignment="1">
      <alignment horizontal="center" vertical="center"/>
      <protection/>
    </xf>
    <xf numFmtId="1" fontId="49" fillId="0" borderId="3" xfId="439" applyNumberFormat="1" applyFont="1" applyFill="1" applyBorder="1" applyAlignment="1" applyProtection="1">
      <alignment horizontal="center" vertical="center" wrapText="1"/>
      <protection/>
    </xf>
    <xf numFmtId="1" fontId="49" fillId="0" borderId="3" xfId="439" applyNumberFormat="1" applyFont="1" applyFill="1" applyBorder="1" applyAlignment="1" applyProtection="1">
      <alignment horizontal="center" vertical="center" wrapText="1"/>
      <protection locked="0"/>
    </xf>
    <xf numFmtId="1" fontId="49" fillId="0" borderId="0" xfId="439" applyNumberFormat="1" applyFont="1" applyFill="1" applyBorder="1" applyAlignment="1" applyProtection="1">
      <alignment horizontal="center" vertical="center"/>
      <protection locked="0"/>
    </xf>
    <xf numFmtId="1" fontId="47" fillId="0" borderId="0" xfId="439" applyNumberFormat="1" applyFont="1" applyFill="1" applyAlignment="1" applyProtection="1">
      <alignment vertical="top" wrapText="1"/>
      <protection locked="0"/>
    </xf>
    <xf numFmtId="1" fontId="20" fillId="0" borderId="0" xfId="439" applyNumberFormat="1" applyFont="1" applyFill="1" applyProtection="1">
      <alignment/>
      <protection locked="0"/>
    </xf>
    <xf numFmtId="1" fontId="51" fillId="0" borderId="0" xfId="439" applyNumberFormat="1" applyFont="1" applyFill="1" applyBorder="1" applyAlignment="1" applyProtection="1">
      <alignment/>
      <protection locked="0"/>
    </xf>
    <xf numFmtId="1" fontId="52" fillId="0" borderId="0" xfId="439" applyNumberFormat="1" applyFont="1" applyFill="1" applyBorder="1" applyAlignment="1" applyProtection="1">
      <alignment/>
      <protection locked="0"/>
    </xf>
    <xf numFmtId="1" fontId="53" fillId="50" borderId="0" xfId="439" applyNumberFormat="1" applyFont="1" applyFill="1" applyAlignment="1" applyProtection="1">
      <alignment horizontal="center"/>
      <protection locked="0"/>
    </xf>
    <xf numFmtId="1" fontId="54" fillId="0" borderId="0" xfId="439" applyNumberFormat="1" applyFont="1" applyFill="1" applyBorder="1" applyAlignment="1" applyProtection="1">
      <alignment horizontal="center"/>
      <protection locked="0"/>
    </xf>
    <xf numFmtId="0" fontId="27" fillId="0" borderId="3" xfId="448" applyFont="1" applyFill="1" applyBorder="1" applyAlignment="1">
      <alignment horizontal="center" vertical="center" wrapText="1"/>
      <protection/>
    </xf>
    <xf numFmtId="0" fontId="22" fillId="0" borderId="3" xfId="453" applyFont="1" applyBorder="1" applyAlignment="1">
      <alignment horizontal="center" vertical="center" wrapText="1"/>
      <protection/>
    </xf>
    <xf numFmtId="184" fontId="20" fillId="0" borderId="0" xfId="453" applyNumberFormat="1" applyFont="1" applyAlignment="1">
      <alignment vertical="center" wrapText="1"/>
      <protection/>
    </xf>
    <xf numFmtId="0" fontId="50" fillId="0" borderId="3" xfId="448" applyFont="1" applyFill="1" applyBorder="1" applyAlignment="1">
      <alignment horizontal="center" vertical="center"/>
      <protection/>
    </xf>
    <xf numFmtId="1" fontId="56" fillId="0" borderId="0" xfId="439" applyNumberFormat="1" applyFont="1" applyFill="1" applyBorder="1" applyAlignment="1" applyProtection="1">
      <alignment/>
      <protection locked="0"/>
    </xf>
    <xf numFmtId="0" fontId="55" fillId="0" borderId="3" xfId="439" applyNumberFormat="1" applyFont="1" applyFill="1" applyBorder="1" applyAlignment="1" applyProtection="1">
      <alignment horizontal="center" vertical="center" wrapText="1" shrinkToFit="1"/>
      <protection/>
    </xf>
    <xf numFmtId="1" fontId="55" fillId="0" borderId="0" xfId="439" applyNumberFormat="1" applyFont="1" applyFill="1" applyBorder="1" applyAlignment="1" applyProtection="1">
      <alignment vertical="center"/>
      <protection locked="0"/>
    </xf>
    <xf numFmtId="0" fontId="20" fillId="0" borderId="3" xfId="454" applyFont="1" applyFill="1" applyBorder="1" applyAlignment="1">
      <alignment horizontal="left"/>
      <protection/>
    </xf>
    <xf numFmtId="1" fontId="20" fillId="0" borderId="0" xfId="439" applyNumberFormat="1" applyFont="1" applyFill="1" applyBorder="1" applyAlignment="1" applyProtection="1">
      <alignment horizontal="right"/>
      <protection locked="0"/>
    </xf>
    <xf numFmtId="3" fontId="22" fillId="50" borderId="3" xfId="452" applyNumberFormat="1" applyFont="1" applyFill="1" applyBorder="1" applyAlignment="1">
      <alignment horizontal="center" vertical="center" wrapText="1"/>
      <protection/>
    </xf>
    <xf numFmtId="3" fontId="22" fillId="0" borderId="3" xfId="452" applyNumberFormat="1" applyFont="1" applyFill="1" applyBorder="1" applyAlignment="1">
      <alignment horizontal="center" vertical="center" wrapText="1"/>
      <protection/>
    </xf>
    <xf numFmtId="3" fontId="22" fillId="0" borderId="3" xfId="448" applyNumberFormat="1" applyFont="1" applyFill="1" applyBorder="1" applyAlignment="1">
      <alignment horizontal="center" vertical="center" wrapText="1"/>
      <protection/>
    </xf>
    <xf numFmtId="3" fontId="55" fillId="0" borderId="3" xfId="439" applyNumberFormat="1" applyFont="1" applyFill="1" applyBorder="1" applyAlignment="1" applyProtection="1">
      <alignment horizontal="center" vertical="center"/>
      <protection/>
    </xf>
    <xf numFmtId="3" fontId="20" fillId="0" borderId="3" xfId="439" applyNumberFormat="1" applyFont="1" applyFill="1" applyBorder="1" applyAlignment="1" applyProtection="1">
      <alignment horizontal="center" vertical="center"/>
      <protection/>
    </xf>
    <xf numFmtId="3" fontId="20" fillId="0" borderId="3" xfId="439" applyNumberFormat="1" applyFont="1" applyFill="1" applyBorder="1" applyAlignment="1" applyProtection="1">
      <alignment horizontal="center"/>
      <protection locked="0"/>
    </xf>
    <xf numFmtId="3" fontId="55" fillId="50" borderId="3" xfId="439" applyNumberFormat="1" applyFont="1" applyFill="1" applyBorder="1" applyAlignment="1" applyProtection="1">
      <alignment horizontal="center" vertical="center"/>
      <protection/>
    </xf>
    <xf numFmtId="3" fontId="20" fillId="50" borderId="3" xfId="439" applyNumberFormat="1" applyFont="1" applyFill="1" applyBorder="1" applyAlignment="1" applyProtection="1">
      <alignment horizontal="center"/>
      <protection locked="0"/>
    </xf>
    <xf numFmtId="3" fontId="22" fillId="0" borderId="3" xfId="453" applyNumberFormat="1" applyFont="1" applyFill="1" applyBorder="1" applyAlignment="1">
      <alignment horizontal="center" vertical="center" wrapText="1"/>
      <protection/>
    </xf>
    <xf numFmtId="184" fontId="57" fillId="0" borderId="3" xfId="439" applyNumberFormat="1" applyFont="1" applyFill="1" applyBorder="1" applyAlignment="1" applyProtection="1">
      <alignment horizontal="center" vertical="center"/>
      <protection/>
    </xf>
    <xf numFmtId="184" fontId="53" fillId="0" borderId="3" xfId="439" applyNumberFormat="1" applyFont="1" applyFill="1" applyBorder="1" applyAlignment="1" applyProtection="1">
      <alignment horizontal="center" vertical="center"/>
      <protection/>
    </xf>
    <xf numFmtId="184" fontId="57" fillId="50" borderId="3" xfId="439" applyNumberFormat="1" applyFont="1" applyFill="1" applyBorder="1" applyAlignment="1" applyProtection="1">
      <alignment horizontal="center" vertical="center"/>
      <protection/>
    </xf>
    <xf numFmtId="184" fontId="53" fillId="50" borderId="3" xfId="439" applyNumberFormat="1" applyFont="1" applyFill="1" applyBorder="1" applyAlignment="1" applyProtection="1">
      <alignment horizontal="center" vertical="center"/>
      <protection/>
    </xf>
    <xf numFmtId="0" fontId="27" fillId="0" borderId="3" xfId="448" applyFont="1" applyFill="1" applyBorder="1" applyAlignment="1">
      <alignment horizontal="center" vertical="center"/>
      <protection/>
    </xf>
    <xf numFmtId="0" fontId="45" fillId="0" borderId="23" xfId="448" applyFont="1" applyFill="1" applyBorder="1" applyAlignment="1">
      <alignment horizontal="center" vertical="center" wrapText="1"/>
      <protection/>
    </xf>
    <xf numFmtId="0" fontId="45" fillId="0" borderId="24" xfId="448" applyFont="1" applyFill="1" applyBorder="1" applyAlignment="1">
      <alignment horizontal="center" vertical="center" wrapText="1"/>
      <protection/>
    </xf>
    <xf numFmtId="0" fontId="45" fillId="0" borderId="25" xfId="448" applyFont="1" applyFill="1" applyBorder="1" applyAlignment="1">
      <alignment horizontal="center" vertical="center" wrapText="1"/>
      <protection/>
    </xf>
    <xf numFmtId="0" fontId="45" fillId="0" borderId="26" xfId="448" applyFont="1" applyFill="1" applyBorder="1" applyAlignment="1">
      <alignment horizontal="center" vertical="center" wrapText="1"/>
      <protection/>
    </xf>
    <xf numFmtId="0" fontId="45" fillId="0" borderId="27" xfId="448" applyFont="1" applyFill="1" applyBorder="1" applyAlignment="1">
      <alignment horizontal="center" vertical="center" wrapText="1"/>
      <protection/>
    </xf>
    <xf numFmtId="0" fontId="45" fillId="0" borderId="28" xfId="448" applyFont="1" applyFill="1" applyBorder="1" applyAlignment="1">
      <alignment horizontal="center" vertical="center" wrapText="1"/>
      <protection/>
    </xf>
    <xf numFmtId="0" fontId="22" fillId="0" borderId="3" xfId="448" applyFont="1" applyFill="1" applyBorder="1" applyAlignment="1">
      <alignment horizontal="center" vertical="center" wrapText="1"/>
      <protection/>
    </xf>
    <xf numFmtId="14" fontId="22" fillId="0" borderId="3" xfId="448" applyNumberFormat="1" applyFont="1" applyFill="1" applyBorder="1" applyAlignment="1">
      <alignment horizontal="center" vertical="center" wrapText="1"/>
      <protection/>
    </xf>
    <xf numFmtId="0" fontId="27" fillId="0" borderId="29" xfId="448" applyFont="1" applyFill="1" applyBorder="1" applyAlignment="1">
      <alignment horizontal="center" vertical="center"/>
      <protection/>
    </xf>
    <xf numFmtId="0" fontId="27" fillId="0" borderId="30" xfId="448" applyFont="1" applyFill="1" applyBorder="1" applyAlignment="1">
      <alignment horizontal="center" vertical="center"/>
      <protection/>
    </xf>
    <xf numFmtId="0" fontId="46" fillId="0" borderId="0" xfId="452" applyFont="1" applyAlignment="1">
      <alignment horizontal="center" vertical="top" wrapText="1"/>
      <protection/>
    </xf>
    <xf numFmtId="0" fontId="46" fillId="0" borderId="0" xfId="453" applyFont="1" applyFill="1" applyAlignment="1">
      <alignment horizontal="center" vertical="top" wrapText="1"/>
      <protection/>
    </xf>
    <xf numFmtId="49" fontId="22" fillId="0" borderId="31" xfId="452" applyNumberFormat="1" applyFont="1" applyBorder="1" applyAlignment="1">
      <alignment horizontal="center" vertical="center" wrapText="1"/>
      <protection/>
    </xf>
    <xf numFmtId="49" fontId="22" fillId="0" borderId="32" xfId="452" applyNumberFormat="1" applyFont="1" applyBorder="1" applyAlignment="1">
      <alignment horizontal="center" vertical="center" wrapText="1"/>
      <protection/>
    </xf>
    <xf numFmtId="1" fontId="49" fillId="0" borderId="31" xfId="439" applyNumberFormat="1" applyFont="1" applyFill="1" applyBorder="1" applyAlignment="1" applyProtection="1">
      <alignment horizontal="center"/>
      <protection locked="0"/>
    </xf>
    <xf numFmtId="1" fontId="49" fillId="0" borderId="32" xfId="439" applyNumberFormat="1" applyFont="1" applyFill="1" applyBorder="1" applyAlignment="1" applyProtection="1">
      <alignment horizontal="center"/>
      <protection locked="0"/>
    </xf>
    <xf numFmtId="1" fontId="47" fillId="0" borderId="0" xfId="439" applyNumberFormat="1" applyFont="1" applyFill="1" applyAlignment="1" applyProtection="1">
      <alignment horizontal="center" vertical="top" wrapText="1"/>
      <protection locked="0"/>
    </xf>
    <xf numFmtId="1" fontId="48" fillId="0" borderId="29" xfId="439" applyNumberFormat="1" applyFont="1" applyFill="1" applyBorder="1" applyAlignment="1" applyProtection="1">
      <alignment horizontal="center" vertical="center" wrapText="1"/>
      <protection/>
    </xf>
    <xf numFmtId="1" fontId="48" fillId="0" borderId="33" xfId="439" applyNumberFormat="1" applyFont="1" applyFill="1" applyBorder="1" applyAlignment="1" applyProtection="1">
      <alignment horizontal="center" vertical="center" wrapText="1"/>
      <protection/>
    </xf>
    <xf numFmtId="1" fontId="48" fillId="0" borderId="30" xfId="439" applyNumberFormat="1" applyFont="1" applyFill="1" applyBorder="1" applyAlignment="1" applyProtection="1">
      <alignment horizontal="center" vertical="center" wrapText="1"/>
      <protection/>
    </xf>
    <xf numFmtId="1" fontId="48" fillId="0" borderId="29" xfId="439" applyNumberFormat="1" applyFont="1" applyFill="1" applyBorder="1" applyAlignment="1" applyProtection="1">
      <alignment horizontal="center" vertical="center" wrapText="1"/>
      <protection locked="0"/>
    </xf>
    <xf numFmtId="1" fontId="48" fillId="0" borderId="33" xfId="439" applyNumberFormat="1" applyFont="1" applyFill="1" applyBorder="1" applyAlignment="1" applyProtection="1">
      <alignment horizontal="center" vertical="center" wrapText="1"/>
      <protection locked="0"/>
    </xf>
    <xf numFmtId="1" fontId="48" fillId="0" borderId="30" xfId="439" applyNumberFormat="1" applyFont="1" applyFill="1" applyBorder="1" applyAlignment="1" applyProtection="1">
      <alignment horizontal="center" vertical="center" wrapText="1"/>
      <protection locked="0"/>
    </xf>
    <xf numFmtId="184" fontId="61" fillId="50" borderId="3" xfId="452" applyNumberFormat="1" applyFont="1" applyFill="1" applyBorder="1" applyAlignment="1">
      <alignment horizontal="center" vertical="center" wrapText="1"/>
      <protection/>
    </xf>
    <xf numFmtId="181" fontId="61" fillId="0" borderId="3" xfId="448" applyNumberFormat="1" applyFont="1" applyFill="1" applyBorder="1" applyAlignment="1">
      <alignment horizontal="center" vertical="center"/>
      <protection/>
    </xf>
    <xf numFmtId="3" fontId="61" fillId="0" borderId="3" xfId="452" applyNumberFormat="1" applyFont="1" applyFill="1" applyBorder="1" applyAlignment="1">
      <alignment horizontal="center" vertical="center" wrapText="1"/>
      <protection/>
    </xf>
    <xf numFmtId="3" fontId="61" fillId="0" borderId="3" xfId="448" applyNumberFormat="1" applyFont="1" applyFill="1" applyBorder="1" applyAlignment="1">
      <alignment horizontal="center" vertical="center"/>
      <protection/>
    </xf>
    <xf numFmtId="1" fontId="61" fillId="0" borderId="3" xfId="448" applyNumberFormat="1" applyFont="1" applyFill="1" applyBorder="1" applyAlignment="1">
      <alignment horizontal="center" vertical="center"/>
      <protection/>
    </xf>
  </cellXfs>
  <cellStyles count="477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— акцент1" xfId="41"/>
    <cellStyle name="20% - Акцент1 2" xfId="42"/>
    <cellStyle name="20% — акцент1 2" xfId="43"/>
    <cellStyle name="20% - Акцент1 3" xfId="44"/>
    <cellStyle name="20% — акцент1 3" xfId="45"/>
    <cellStyle name="20% - Акцент1 4" xfId="46"/>
    <cellStyle name="20% - Акцент1 5" xfId="47"/>
    <cellStyle name="20% — акцент2" xfId="48"/>
    <cellStyle name="20% - Акцент2 2" xfId="49"/>
    <cellStyle name="20% — акцент2 2" xfId="50"/>
    <cellStyle name="20% - Акцент2 3" xfId="51"/>
    <cellStyle name="20% — акцент2 3" xfId="52"/>
    <cellStyle name="20% - Акцент2 4" xfId="53"/>
    <cellStyle name="20% - Акцент2 5" xfId="54"/>
    <cellStyle name="20% — акцент3" xfId="55"/>
    <cellStyle name="20% - Акцент3 2" xfId="56"/>
    <cellStyle name="20% — акцент3 2" xfId="57"/>
    <cellStyle name="20% - Акцент3 3" xfId="58"/>
    <cellStyle name="20% — акцент3 3" xfId="59"/>
    <cellStyle name="20% - Акцент3 4" xfId="60"/>
    <cellStyle name="20% - Акцент3 5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— акцент5" xfId="69"/>
    <cellStyle name="20% - Акцент5 2" xfId="70"/>
    <cellStyle name="20% — акцент5 2" xfId="71"/>
    <cellStyle name="20% - Акцент5 3" xfId="72"/>
    <cellStyle name="20% - Акцент5 4" xfId="73"/>
    <cellStyle name="20% - Акцент5 5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 3" xfId="96"/>
    <cellStyle name="40% - Accent1_П_1" xfId="97"/>
    <cellStyle name="40% - Accent2" xfId="98"/>
    <cellStyle name="40% - Accent2 2" xfId="99"/>
    <cellStyle name="40% - Accent2 3" xfId="100"/>
    <cellStyle name="40% - Accent2_П_1" xfId="101"/>
    <cellStyle name="40% - Accent3" xfId="102"/>
    <cellStyle name="40% - Accent3 2" xfId="103"/>
    <cellStyle name="40% - Accent3 3" xfId="104"/>
    <cellStyle name="40% - Accent3_П_1" xfId="105"/>
    <cellStyle name="40% - Accent4" xfId="106"/>
    <cellStyle name="40% - Accent4 2" xfId="107"/>
    <cellStyle name="40% - Accent4 3" xfId="108"/>
    <cellStyle name="40% - Accent4_П_1" xfId="109"/>
    <cellStyle name="40% - Accent5" xfId="110"/>
    <cellStyle name="40% - Accent5 2" xfId="111"/>
    <cellStyle name="40% - Accent5 3" xfId="112"/>
    <cellStyle name="40% - Accent5_П_1" xfId="113"/>
    <cellStyle name="40% - Accent6" xfId="114"/>
    <cellStyle name="40% - Accent6 2" xfId="115"/>
    <cellStyle name="40% - Accent6 3" xfId="116"/>
    <cellStyle name="40% - Accent6_П_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— акцент2" xfId="125"/>
    <cellStyle name="40% - Акцент2 2" xfId="126"/>
    <cellStyle name="40% — акцент2 2" xfId="127"/>
    <cellStyle name="40% - Акцент2 3" xfId="128"/>
    <cellStyle name="40% - Акцент2 4" xfId="129"/>
    <cellStyle name="40% - Акцент2 5" xfId="130"/>
    <cellStyle name="40% — акцент3" xfId="131"/>
    <cellStyle name="40% - Акцент3 2" xfId="132"/>
    <cellStyle name="40% — акцент3 2" xfId="133"/>
    <cellStyle name="40% - Акцент3 3" xfId="134"/>
    <cellStyle name="40% — акцент3 3" xfId="135"/>
    <cellStyle name="40% - Акцент3 4" xfId="136"/>
    <cellStyle name="40% - Акцент3 5" xfId="137"/>
    <cellStyle name="40% — акцент4" xfId="138"/>
    <cellStyle name="40% - Акцент4 2" xfId="139"/>
    <cellStyle name="40% — акцент4 2" xfId="140"/>
    <cellStyle name="40% - Акцент4 3" xfId="141"/>
    <cellStyle name="40% — акцент4 3" xfId="142"/>
    <cellStyle name="40% - Акцент4 4" xfId="143"/>
    <cellStyle name="40% - Акцент4 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 3" xfId="173"/>
    <cellStyle name="60% - Accent1_П_1" xfId="174"/>
    <cellStyle name="60% - Accent2" xfId="175"/>
    <cellStyle name="60% - Accent2 2" xfId="176"/>
    <cellStyle name="60% - Accent2 3" xfId="177"/>
    <cellStyle name="60% - Accent2_П_1" xfId="178"/>
    <cellStyle name="60% - Accent3" xfId="179"/>
    <cellStyle name="60% - Accent3 2" xfId="180"/>
    <cellStyle name="60% - Accent3 3" xfId="181"/>
    <cellStyle name="60% - Accent3_П_1" xfId="182"/>
    <cellStyle name="60% - Accent4" xfId="183"/>
    <cellStyle name="60% - Accent4 2" xfId="184"/>
    <cellStyle name="60% - Accent4 3" xfId="185"/>
    <cellStyle name="60% - Accent4_П_1" xfId="186"/>
    <cellStyle name="60% - Accent5" xfId="187"/>
    <cellStyle name="60% - Accent5 2" xfId="188"/>
    <cellStyle name="60% - Accent5 3" xfId="189"/>
    <cellStyle name="60% - Accent5_П_1" xfId="190"/>
    <cellStyle name="60% - Accent6" xfId="191"/>
    <cellStyle name="60% - Accent6 2" xfId="192"/>
    <cellStyle name="60% - Accent6 3" xfId="193"/>
    <cellStyle name="60% - Accent6_П_1" xfId="194"/>
    <cellStyle name="60% — акцент1" xfId="195"/>
    <cellStyle name="60% - Акцент1 2" xfId="196"/>
    <cellStyle name="60% — акцент1 2" xfId="197"/>
    <cellStyle name="60% - Акцент1 3" xfId="198"/>
    <cellStyle name="60% — акцент1 3" xfId="199"/>
    <cellStyle name="60% - Акцент1 4" xfId="200"/>
    <cellStyle name="60% - Акцент1 5" xfId="201"/>
    <cellStyle name="60% — акцент2" xfId="202"/>
    <cellStyle name="60% - Акцент2 2" xfId="203"/>
    <cellStyle name="60% — акцент2 2" xfId="204"/>
    <cellStyle name="60% - Акцент2 3" xfId="205"/>
    <cellStyle name="60% — акцент2 3" xfId="206"/>
    <cellStyle name="60% - Акцент2 4" xfId="207"/>
    <cellStyle name="60% - Акцент2 5" xfId="208"/>
    <cellStyle name="60% — акцент3" xfId="209"/>
    <cellStyle name="60% - Акцент3 2" xfId="210"/>
    <cellStyle name="60% — акцент3 2" xfId="211"/>
    <cellStyle name="60% - Акцент3 3" xfId="212"/>
    <cellStyle name="60% — акцент3 3" xfId="213"/>
    <cellStyle name="60% - Акцент3 4" xfId="214"/>
    <cellStyle name="60% - Акцент3 5" xfId="215"/>
    <cellStyle name="60% — акцент4" xfId="216"/>
    <cellStyle name="60% - Акцент4 2" xfId="217"/>
    <cellStyle name="60% — акцент4 2" xfId="218"/>
    <cellStyle name="60% - Акцент4 3" xfId="219"/>
    <cellStyle name="60% — акцент4 3" xfId="220"/>
    <cellStyle name="60% - Акцент4 4" xfId="221"/>
    <cellStyle name="60% - Акцент4 5" xfId="222"/>
    <cellStyle name="60% — акцент5" xfId="223"/>
    <cellStyle name="60% - Акцент5 2" xfId="224"/>
    <cellStyle name="60% — акцент5 2" xfId="225"/>
    <cellStyle name="60% - Акцент5 3" xfId="226"/>
    <cellStyle name="60% — акцент5 3" xfId="227"/>
    <cellStyle name="60% - Акцент5 4" xfId="228"/>
    <cellStyle name="60% - Акцент5 5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 3" xfId="251"/>
    <cellStyle name="Accent1_П_1" xfId="252"/>
    <cellStyle name="Accent2" xfId="253"/>
    <cellStyle name="Accent2 2" xfId="254"/>
    <cellStyle name="Accent2 3" xfId="255"/>
    <cellStyle name="Accent2_П_1" xfId="256"/>
    <cellStyle name="Accent3" xfId="257"/>
    <cellStyle name="Accent3 2" xfId="258"/>
    <cellStyle name="Accent3 3" xfId="259"/>
    <cellStyle name="Accent3_П_1" xfId="260"/>
    <cellStyle name="Accent4" xfId="261"/>
    <cellStyle name="Accent4 2" xfId="262"/>
    <cellStyle name="Accent4 3" xfId="263"/>
    <cellStyle name="Accent4_П_1" xfId="264"/>
    <cellStyle name="Accent5" xfId="265"/>
    <cellStyle name="Accent5 2" xfId="266"/>
    <cellStyle name="Accent5_П_1" xfId="267"/>
    <cellStyle name="Accent6" xfId="268"/>
    <cellStyle name="Accent6 2" xfId="269"/>
    <cellStyle name="Accent6 3" xfId="270"/>
    <cellStyle name="Accent6_П_1" xfId="271"/>
    <cellStyle name="Bad" xfId="272"/>
    <cellStyle name="Bad 2" xfId="273"/>
    <cellStyle name="Bad 3" xfId="274"/>
    <cellStyle name="Bad_П_1" xfId="275"/>
    <cellStyle name="Calculation" xfId="276"/>
    <cellStyle name="Calculation 2" xfId="277"/>
    <cellStyle name="Calculation 3" xfId="278"/>
    <cellStyle name="Calculation_П_1" xfId="279"/>
    <cellStyle name="Check Cell" xfId="280"/>
    <cellStyle name="Check Cell 2" xfId="281"/>
    <cellStyle name="Check Cell_П_1" xfId="282"/>
    <cellStyle name="Excel Built-in Normal" xfId="283"/>
    <cellStyle name="Explanatory Text" xfId="284"/>
    <cellStyle name="fBlock" xfId="285"/>
    <cellStyle name="fCmp" xfId="286"/>
    <cellStyle name="fEr" xfId="287"/>
    <cellStyle name="fHead" xfId="288"/>
    <cellStyle name="fHead 2" xfId="289"/>
    <cellStyle name="fName" xfId="290"/>
    <cellStyle name="Good" xfId="291"/>
    <cellStyle name="Good 2" xfId="292"/>
    <cellStyle name="Good 3" xfId="293"/>
    <cellStyle name="Good_П_1" xfId="294"/>
    <cellStyle name="Heading 1" xfId="295"/>
    <cellStyle name="Heading 1 2" xfId="296"/>
    <cellStyle name="Heading 1 3" xfId="297"/>
    <cellStyle name="Heading 2" xfId="298"/>
    <cellStyle name="Heading 2 2" xfId="299"/>
    <cellStyle name="Heading 2 3" xfId="300"/>
    <cellStyle name="Heading 3" xfId="301"/>
    <cellStyle name="Heading 3 2" xfId="302"/>
    <cellStyle name="Heading 3 3" xfId="303"/>
    <cellStyle name="Heading 4" xfId="304"/>
    <cellStyle name="Heading 4 2" xfId="305"/>
    <cellStyle name="Heading 4 3" xfId="306"/>
    <cellStyle name="Input" xfId="307"/>
    <cellStyle name="Input 2" xfId="308"/>
    <cellStyle name="Input 3" xfId="309"/>
    <cellStyle name="Input_П_1" xfId="310"/>
    <cellStyle name="Linked Cell" xfId="311"/>
    <cellStyle name="Linked Cell 2" xfId="312"/>
    <cellStyle name="Neutral" xfId="313"/>
    <cellStyle name="Neutral 2" xfId="314"/>
    <cellStyle name="Neutral 3" xfId="315"/>
    <cellStyle name="Neutral_П_1" xfId="316"/>
    <cellStyle name="Normal 2" xfId="317"/>
    <cellStyle name="Normal_Sheet1" xfId="318"/>
    <cellStyle name="Note" xfId="319"/>
    <cellStyle name="Note 2" xfId="320"/>
    <cellStyle name="Note 3" xfId="321"/>
    <cellStyle name="Note_П_1" xfId="322"/>
    <cellStyle name="Output" xfId="323"/>
    <cellStyle name="Output 2" xfId="324"/>
    <cellStyle name="Output 3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 2" xfId="339"/>
    <cellStyle name="Акцент1 2 2" xfId="340"/>
    <cellStyle name="Акцент1 3" xfId="341"/>
    <cellStyle name="Акцент2 2" xfId="342"/>
    <cellStyle name="Акцент2 2 2" xfId="343"/>
    <cellStyle name="Акцент2 3" xfId="344"/>
    <cellStyle name="Акцент3 2" xfId="345"/>
    <cellStyle name="Акцент3 2 2" xfId="346"/>
    <cellStyle name="Акцент3 3" xfId="347"/>
    <cellStyle name="Акцент4 2" xfId="348"/>
    <cellStyle name="Акцент4 2 2" xfId="349"/>
    <cellStyle name="Акцент4 3" xfId="350"/>
    <cellStyle name="Акцент5 2" xfId="351"/>
    <cellStyle name="Акцент5 2 2" xfId="352"/>
    <cellStyle name="Акцент5 3" xfId="353"/>
    <cellStyle name="Акцент6 2" xfId="354"/>
    <cellStyle name="Акцент6 2 2" xfId="355"/>
    <cellStyle name="Акцент6 3" xfId="356"/>
    <cellStyle name="Акцентування1" xfId="357"/>
    <cellStyle name="Акцентування1 2" xfId="358"/>
    <cellStyle name="Акцентування2" xfId="359"/>
    <cellStyle name="Акцентування2 2" xfId="360"/>
    <cellStyle name="Акцентування3" xfId="361"/>
    <cellStyle name="Акцентування3 2" xfId="362"/>
    <cellStyle name="Акцентування4" xfId="363"/>
    <cellStyle name="Акцентування4 2" xfId="364"/>
    <cellStyle name="Акцентування5" xfId="365"/>
    <cellStyle name="Акцентування5 2" xfId="366"/>
    <cellStyle name="Акцентування6" xfId="367"/>
    <cellStyle name="Акцентування6 2" xfId="368"/>
    <cellStyle name="Ввід" xfId="369"/>
    <cellStyle name="Ввід 2" xfId="370"/>
    <cellStyle name="Ввод  2" xfId="371"/>
    <cellStyle name="Ввод  2 2" xfId="372"/>
    <cellStyle name="Ввод  3" xfId="373"/>
    <cellStyle name="Вывод 2" xfId="374"/>
    <cellStyle name="Вывод 2 2" xfId="375"/>
    <cellStyle name="Вывод 3" xfId="376"/>
    <cellStyle name="Вычисление 2" xfId="377"/>
    <cellStyle name="Вычисление 2 2" xfId="378"/>
    <cellStyle name="Вычисление 3" xfId="379"/>
    <cellStyle name="Гиперссылка 2" xfId="380"/>
    <cellStyle name="Гиперссылка 3" xfId="381"/>
    <cellStyle name="Грошовий 2" xfId="382"/>
    <cellStyle name="Currency" xfId="383"/>
    <cellStyle name="Currency [0]" xfId="384"/>
    <cellStyle name="Добре" xfId="385"/>
    <cellStyle name="Добре 2" xfId="386"/>
    <cellStyle name="Заголовок 1" xfId="387"/>
    <cellStyle name="Заголовок 1 2" xfId="388"/>
    <cellStyle name="Заголовок 1 3" xfId="389"/>
    <cellStyle name="Заголовок 2" xfId="390"/>
    <cellStyle name="Заголовок 2 2" xfId="391"/>
    <cellStyle name="Заголовок 2 3" xfId="392"/>
    <cellStyle name="Заголовок 3" xfId="393"/>
    <cellStyle name="Заголовок 3 2" xfId="394"/>
    <cellStyle name="Заголовок 3 3" xfId="395"/>
    <cellStyle name="Заголовок 4" xfId="396"/>
    <cellStyle name="Заголовок 4 2" xfId="397"/>
    <cellStyle name="Заголовок 4 3" xfId="398"/>
    <cellStyle name="Звичайний 2" xfId="399"/>
    <cellStyle name="Звичайний 2 2" xfId="400"/>
    <cellStyle name="Звичайний 2 3" xfId="401"/>
    <cellStyle name="Звичайний 2_8.Блок_3 (1 ч)" xfId="402"/>
    <cellStyle name="Звичайний 3" xfId="403"/>
    <cellStyle name="Звичайний 3 2" xfId="404"/>
    <cellStyle name="Звичайний 3 2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 2" xfId="415"/>
    <cellStyle name="Итог 3" xfId="416"/>
    <cellStyle name="Контрольна клітинка" xfId="417"/>
    <cellStyle name="Контрольна клітинка 2" xfId="418"/>
    <cellStyle name="Контрольная ячейка 2" xfId="419"/>
    <cellStyle name="Контрольная ячейка 2 2" xfId="420"/>
    <cellStyle name="Контрольная ячейка 3" xfId="421"/>
    <cellStyle name="Назва" xfId="422"/>
    <cellStyle name="Назва 2" xfId="423"/>
    <cellStyle name="Название 2" xfId="424"/>
    <cellStyle name="Название 3" xfId="425"/>
    <cellStyle name="Нейтральный 2" xfId="426"/>
    <cellStyle name="Нейтральный 2 2" xfId="427"/>
    <cellStyle name="Нейтральный 3" xfId="428"/>
    <cellStyle name="Обчислення" xfId="429"/>
    <cellStyle name="Обчислення 2" xfId="430"/>
    <cellStyle name="Обычный 10" xfId="431"/>
    <cellStyle name="Обычный 11" xfId="432"/>
    <cellStyle name="Обычный 12" xfId="433"/>
    <cellStyle name="Обычный 13" xfId="434"/>
    <cellStyle name="Обычный 2" xfId="435"/>
    <cellStyle name="Обычный 2 2" xfId="436"/>
    <cellStyle name="Обычный 2 3" xfId="437"/>
    <cellStyle name="Обычный 2 3 2" xfId="438"/>
    <cellStyle name="Обычный 2 4" xfId="439"/>
    <cellStyle name="Обычный 3" xfId="440"/>
    <cellStyle name="Обычный 3 2" xfId="441"/>
    <cellStyle name="Обычный 3 3" xfId="442"/>
    <cellStyle name="Обычный 4" xfId="443"/>
    <cellStyle name="Обычный 4 2" xfId="444"/>
    <cellStyle name="Обычный 5" xfId="445"/>
    <cellStyle name="Обычный 5 2" xfId="446"/>
    <cellStyle name="Обычный 6" xfId="447"/>
    <cellStyle name="Обычный 6 2" xfId="448"/>
    <cellStyle name="Обычный 7" xfId="449"/>
    <cellStyle name="Обычный 8" xfId="450"/>
    <cellStyle name="Обычный 9" xfId="451"/>
    <cellStyle name="Обычный_4 категории вмесмте СОЦ_УРАЗЛИВІ__ТАБО_4 категорії Квота!!!_2014 рік" xfId="452"/>
    <cellStyle name="Обычный_Перевірка_Молодь_до 18 років" xfId="453"/>
    <cellStyle name="Обычный_Укомплектування_11_2013" xfId="454"/>
    <cellStyle name="Підсумок" xfId="455"/>
    <cellStyle name="Підсумок 2" xfId="456"/>
    <cellStyle name="Плохой 2" xfId="457"/>
    <cellStyle name="Плохой 2 2" xfId="458"/>
    <cellStyle name="Плохой 3" xfId="459"/>
    <cellStyle name="Поганий" xfId="460"/>
    <cellStyle name="Поганий 2" xfId="461"/>
    <cellStyle name="Пояснение 2" xfId="462"/>
    <cellStyle name="Пояснение 3" xfId="463"/>
    <cellStyle name="Примечание 2" xfId="464"/>
    <cellStyle name="Примечание 2 2" xfId="465"/>
    <cellStyle name="Примечание 3" xfId="466"/>
    <cellStyle name="Примітка" xfId="467"/>
    <cellStyle name="Примітка 2" xfId="468"/>
    <cellStyle name="Percent" xfId="469"/>
    <cellStyle name="Результат" xfId="470"/>
    <cellStyle name="Связанная ячейка 2" xfId="471"/>
    <cellStyle name="Связанная ячейка 3" xfId="472"/>
    <cellStyle name="Середній" xfId="473"/>
    <cellStyle name="Середній 2" xfId="474"/>
    <cellStyle name="Стиль 1" xfId="475"/>
    <cellStyle name="Стиль 1 2" xfId="476"/>
    <cellStyle name="Текст попередження" xfId="477"/>
    <cellStyle name="Текст попередження 2" xfId="478"/>
    <cellStyle name="Текст пояснення" xfId="479"/>
    <cellStyle name="Текст пояснення 2" xfId="480"/>
    <cellStyle name="Текст предупреждения 2" xfId="481"/>
    <cellStyle name="Текст предупреждения 3" xfId="482"/>
    <cellStyle name="Тысячи [0]_Анализ" xfId="483"/>
    <cellStyle name="Тысячи_Анализ" xfId="484"/>
    <cellStyle name="Comma" xfId="485"/>
    <cellStyle name="Comma [0]" xfId="486"/>
    <cellStyle name="ФинᎰнсовый_Лист1 (3)_1" xfId="487"/>
    <cellStyle name="Хороший 2" xfId="488"/>
    <cellStyle name="Хороший 2 2" xfId="489"/>
    <cellStyle name="Хороший 3" xfId="49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2"/>
  <sheetViews>
    <sheetView tabSelected="1" view="pageBreakPreview" zoomScale="75" zoomScaleNormal="75" zoomScaleSheetLayoutView="75" zoomScalePageLayoutView="0" workbookViewId="0" topLeftCell="A1">
      <selection activeCell="B25" sqref="B25"/>
    </sheetView>
  </sheetViews>
  <sheetFormatPr defaultColWidth="8.00390625" defaultRowHeight="15"/>
  <cols>
    <col min="1" max="1" width="69.7109375" style="7" customWidth="1"/>
    <col min="2" max="3" width="23.57421875" style="21" customWidth="1"/>
    <col min="4" max="4" width="11.8515625" style="7" customWidth="1"/>
    <col min="5" max="5" width="15.57421875" style="7" customWidth="1"/>
    <col min="6" max="16384" width="8.00390625" style="7" customWidth="1"/>
  </cols>
  <sheetData>
    <row r="1" spans="1:5" ht="22.5">
      <c r="A1" s="69" t="s">
        <v>26</v>
      </c>
      <c r="B1" s="69"/>
      <c r="C1" s="69"/>
      <c r="D1" s="69"/>
      <c r="E1" s="69"/>
    </row>
    <row r="2" spans="1:5" ht="22.5">
      <c r="A2" s="70" t="s">
        <v>9</v>
      </c>
      <c r="B2" s="70"/>
      <c r="C2" s="70"/>
      <c r="D2" s="70"/>
      <c r="E2" s="70"/>
    </row>
    <row r="3" spans="1:5" s="11" customFormat="1" ht="18" customHeight="1">
      <c r="A3" s="8"/>
      <c r="B3" s="9"/>
      <c r="C3" s="10"/>
      <c r="D3" s="10"/>
      <c r="E3" s="10" t="s">
        <v>40</v>
      </c>
    </row>
    <row r="4" spans="1:5" s="11" customFormat="1" ht="23.25" customHeight="1">
      <c r="A4" s="65" t="s">
        <v>10</v>
      </c>
      <c r="B4" s="71" t="s">
        <v>43</v>
      </c>
      <c r="C4" s="71" t="s">
        <v>44</v>
      </c>
      <c r="D4" s="58" t="s">
        <v>11</v>
      </c>
      <c r="E4" s="58"/>
    </row>
    <row r="5" spans="1:5" s="11" customFormat="1" ht="40.5">
      <c r="A5" s="65"/>
      <c r="B5" s="72"/>
      <c r="C5" s="72"/>
      <c r="D5" s="26" t="s">
        <v>12</v>
      </c>
      <c r="E5" s="36" t="s">
        <v>41</v>
      </c>
    </row>
    <row r="6" spans="1:5" s="14" customFormat="1" ht="12" customHeight="1">
      <c r="A6" s="12" t="s">
        <v>1</v>
      </c>
      <c r="B6" s="13">
        <v>1</v>
      </c>
      <c r="C6" s="13">
        <v>2</v>
      </c>
      <c r="D6" s="13">
        <v>3</v>
      </c>
      <c r="E6" s="13">
        <v>4</v>
      </c>
    </row>
    <row r="7" spans="1:5" s="14" customFormat="1" ht="38.25" customHeight="1">
      <c r="A7" s="37" t="s">
        <v>24</v>
      </c>
      <c r="B7" s="53">
        <v>16356</v>
      </c>
      <c r="C7" s="53">
        <v>18263</v>
      </c>
      <c r="D7" s="82">
        <f>C7/B7*100</f>
        <v>111.65932990951333</v>
      </c>
      <c r="E7" s="84">
        <f>C7-B7</f>
        <v>1907</v>
      </c>
    </row>
    <row r="8" spans="1:11" s="11" customFormat="1" ht="29.25" customHeight="1">
      <c r="A8" s="15" t="s">
        <v>13</v>
      </c>
      <c r="B8" s="45">
        <v>3303</v>
      </c>
      <c r="C8" s="46">
        <v>3818</v>
      </c>
      <c r="D8" s="82">
        <f aca="true" t="shared" si="0" ref="D8:D13">C8/B8*100</f>
        <v>115.59188616409324</v>
      </c>
      <c r="E8" s="84">
        <f aca="true" t="shared" si="1" ref="E8:E13">C8-B8</f>
        <v>515</v>
      </c>
      <c r="I8" s="38"/>
      <c r="K8" s="38"/>
    </row>
    <row r="9" spans="1:7" s="11" customFormat="1" ht="40.5">
      <c r="A9" s="16" t="s">
        <v>14</v>
      </c>
      <c r="B9" s="45">
        <v>1472</v>
      </c>
      <c r="C9" s="46">
        <v>844</v>
      </c>
      <c r="D9" s="82">
        <f t="shared" si="0"/>
        <v>57.33695652173913</v>
      </c>
      <c r="E9" s="84">
        <f t="shared" si="1"/>
        <v>-628</v>
      </c>
      <c r="G9" s="17"/>
    </row>
    <row r="10" spans="1:7" s="11" customFormat="1" ht="64.5" customHeight="1">
      <c r="A10" s="16" t="s">
        <v>7</v>
      </c>
      <c r="B10" s="45">
        <v>32</v>
      </c>
      <c r="C10" s="46">
        <v>33</v>
      </c>
      <c r="D10" s="82">
        <f t="shared" si="0"/>
        <v>103.125</v>
      </c>
      <c r="E10" s="84">
        <f t="shared" si="1"/>
        <v>1</v>
      </c>
      <c r="G10" s="17"/>
    </row>
    <row r="11" spans="1:9" s="11" customFormat="1" ht="27.75" customHeight="1">
      <c r="A11" s="18" t="s">
        <v>15</v>
      </c>
      <c r="B11" s="46">
        <v>344</v>
      </c>
      <c r="C11" s="46">
        <v>173</v>
      </c>
      <c r="D11" s="82">
        <f t="shared" si="0"/>
        <v>50.2906976744186</v>
      </c>
      <c r="E11" s="84">
        <f t="shared" si="1"/>
        <v>-171</v>
      </c>
      <c r="I11" s="17"/>
    </row>
    <row r="12" spans="1:5" s="11" customFormat="1" ht="48" customHeight="1">
      <c r="A12" s="18" t="s">
        <v>3</v>
      </c>
      <c r="B12" s="45">
        <v>234</v>
      </c>
      <c r="C12" s="46">
        <v>118</v>
      </c>
      <c r="D12" s="82">
        <f t="shared" si="0"/>
        <v>50.427350427350426</v>
      </c>
      <c r="E12" s="84">
        <f t="shared" si="1"/>
        <v>-116</v>
      </c>
    </row>
    <row r="13" spans="1:6" s="11" customFormat="1" ht="45.75" customHeight="1">
      <c r="A13" s="18" t="s">
        <v>16</v>
      </c>
      <c r="B13" s="45">
        <v>3020</v>
      </c>
      <c r="C13" s="46">
        <v>2590</v>
      </c>
      <c r="D13" s="82">
        <f t="shared" si="0"/>
        <v>85.76158940397352</v>
      </c>
      <c r="E13" s="84">
        <f t="shared" si="1"/>
        <v>-430</v>
      </c>
      <c r="F13" s="17"/>
    </row>
    <row r="14" spans="1:6" s="11" customFormat="1" ht="12.75">
      <c r="A14" s="59" t="s">
        <v>17</v>
      </c>
      <c r="B14" s="60"/>
      <c r="C14" s="60"/>
      <c r="D14" s="60"/>
      <c r="E14" s="61"/>
      <c r="F14" s="17"/>
    </row>
    <row r="15" spans="1:6" s="11" customFormat="1" ht="12.75">
      <c r="A15" s="62"/>
      <c r="B15" s="63"/>
      <c r="C15" s="63"/>
      <c r="D15" s="63"/>
      <c r="E15" s="64"/>
      <c r="F15" s="17"/>
    </row>
    <row r="16" spans="1:5" s="11" customFormat="1" ht="20.25">
      <c r="A16" s="65" t="s">
        <v>10</v>
      </c>
      <c r="B16" s="66">
        <v>43617</v>
      </c>
      <c r="C16" s="66">
        <v>43983</v>
      </c>
      <c r="D16" s="67" t="s">
        <v>11</v>
      </c>
      <c r="E16" s="68"/>
    </row>
    <row r="17" spans="1:5" ht="32.25" customHeight="1">
      <c r="A17" s="65"/>
      <c r="B17" s="65"/>
      <c r="C17" s="65"/>
      <c r="D17" s="39" t="s">
        <v>12</v>
      </c>
      <c r="E17" s="25" t="s">
        <v>42</v>
      </c>
    </row>
    <row r="18" spans="1:5" ht="32.25" customHeight="1">
      <c r="A18" s="37" t="s">
        <v>24</v>
      </c>
      <c r="B18" s="53">
        <v>14643</v>
      </c>
      <c r="C18" s="53">
        <v>17169</v>
      </c>
      <c r="D18" s="83">
        <f>C18/B18*100</f>
        <v>117.25056340913747</v>
      </c>
      <c r="E18" s="85">
        <f>C18-B18</f>
        <v>2526</v>
      </c>
    </row>
    <row r="19" spans="1:5" ht="33" customHeight="1">
      <c r="A19" s="19" t="s">
        <v>13</v>
      </c>
      <c r="B19" s="47">
        <v>1729</v>
      </c>
      <c r="C19" s="47">
        <v>2783</v>
      </c>
      <c r="D19" s="83">
        <f>C19/B19*100</f>
        <v>160.96009253903992</v>
      </c>
      <c r="E19" s="86">
        <f>C19-B19</f>
        <v>1054</v>
      </c>
    </row>
    <row r="20" spans="1:5" ht="35.25" customHeight="1">
      <c r="A20" s="19" t="s">
        <v>18</v>
      </c>
      <c r="B20" s="47">
        <v>1411</v>
      </c>
      <c r="C20" s="47">
        <v>2288</v>
      </c>
      <c r="D20" s="83">
        <f>C20/B20*100</f>
        <v>162.15450035435862</v>
      </c>
      <c r="E20" s="86">
        <f>C20-B20</f>
        <v>877</v>
      </c>
    </row>
    <row r="21" spans="2:3" ht="12.75">
      <c r="B21" s="20"/>
      <c r="C21" s="20"/>
    </row>
    <row r="22" ht="12.75">
      <c r="C22" s="20"/>
    </row>
  </sheetData>
  <sheetProtection/>
  <mergeCells count="11">
    <mergeCell ref="A1:E1"/>
    <mergeCell ref="A2:E2"/>
    <mergeCell ref="A4:A5"/>
    <mergeCell ref="B4:B5"/>
    <mergeCell ref="C4:C5"/>
    <mergeCell ref="D4:E4"/>
    <mergeCell ref="A14:E15"/>
    <mergeCell ref="A16:A17"/>
    <mergeCell ref="B16:B17"/>
    <mergeCell ref="C16:C17"/>
    <mergeCell ref="D16:E16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H19"/>
  <sheetViews>
    <sheetView view="pageBreakPreview" zoomScaleNormal="85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15.57421875" style="5" customWidth="1"/>
    <col min="2" max="2" width="8.7109375" style="2" customWidth="1"/>
    <col min="3" max="3" width="9.140625" style="2" customWidth="1"/>
    <col min="4" max="4" width="6.28125" style="2" customWidth="1"/>
    <col min="5" max="5" width="8.57421875" style="2" customWidth="1"/>
    <col min="6" max="6" width="8.421875" style="2" customWidth="1"/>
    <col min="7" max="7" width="6.28125" style="2" customWidth="1"/>
    <col min="8" max="9" width="7.7109375" style="2" customWidth="1"/>
    <col min="10" max="10" width="6.140625" style="2" customWidth="1"/>
    <col min="11" max="12" width="5.8515625" style="3" customWidth="1"/>
    <col min="13" max="13" width="6.28125" style="3" customWidth="1"/>
    <col min="14" max="15" width="6.7109375" style="2" customWidth="1"/>
    <col min="16" max="16" width="6.28125" style="2" customWidth="1"/>
    <col min="17" max="18" width="7.57421875" style="2" customWidth="1"/>
    <col min="19" max="19" width="6.28125" style="2" customWidth="1"/>
    <col min="20" max="21" width="8.421875" style="3" customWidth="1"/>
    <col min="22" max="22" width="7.140625" style="3" customWidth="1"/>
    <col min="23" max="24" width="9.7109375" style="3" customWidth="1"/>
    <col min="25" max="25" width="6.8515625" style="3" customWidth="1"/>
    <col min="26" max="27" width="9.421875" style="3" customWidth="1"/>
    <col min="28" max="28" width="8.00390625" style="3" customWidth="1"/>
    <col min="29" max="30" width="9.140625" style="2" customWidth="1"/>
    <col min="31" max="31" width="6.421875" style="2" customWidth="1"/>
    <col min="32" max="32" width="8.140625" style="4" customWidth="1"/>
    <col min="33" max="34" width="8.140625" style="1" customWidth="1"/>
    <col min="35" max="35" width="9.140625" style="1" customWidth="1"/>
    <col min="36" max="36" width="10.8515625" style="1" bestFit="1" customWidth="1"/>
    <col min="37" max="16384" width="9.140625" style="1" customWidth="1"/>
  </cols>
  <sheetData>
    <row r="1" spans="1:32" s="6" customFormat="1" ht="38.25" customHeight="1">
      <c r="A1" s="75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2:33" s="31" customFormat="1" ht="13.5" customHeight="1">
      <c r="B2" s="32"/>
      <c r="C2" s="32"/>
      <c r="D2" s="32"/>
      <c r="E2" s="40"/>
      <c r="F2" s="40"/>
      <c r="G2" s="32"/>
      <c r="H2" s="32"/>
      <c r="I2" s="32"/>
      <c r="J2" s="32"/>
      <c r="K2" s="33"/>
      <c r="L2" s="33"/>
      <c r="M2" s="33"/>
      <c r="N2" s="32"/>
      <c r="O2" s="32"/>
      <c r="P2" s="32"/>
      <c r="Q2" s="32"/>
      <c r="R2" s="34"/>
      <c r="S2" s="34" t="s">
        <v>20</v>
      </c>
      <c r="W2" s="32"/>
      <c r="X2" s="32"/>
      <c r="Y2" s="32"/>
      <c r="Z2" s="32"/>
      <c r="AA2" s="32"/>
      <c r="AB2" s="32"/>
      <c r="AC2" s="35"/>
      <c r="AD2" s="35"/>
      <c r="AE2" s="35"/>
      <c r="AF2" s="34" t="s">
        <v>23</v>
      </c>
      <c r="AG2" s="34"/>
    </row>
    <row r="3" spans="1:34" s="24" customFormat="1" ht="83.25" customHeight="1">
      <c r="A3" s="73"/>
      <c r="B3" s="76" t="s">
        <v>24</v>
      </c>
      <c r="C3" s="77"/>
      <c r="D3" s="78"/>
      <c r="E3" s="76" t="s">
        <v>2</v>
      </c>
      <c r="F3" s="77"/>
      <c r="G3" s="78"/>
      <c r="H3" s="76" t="s">
        <v>6</v>
      </c>
      <c r="I3" s="77"/>
      <c r="J3" s="78"/>
      <c r="K3" s="76" t="s">
        <v>19</v>
      </c>
      <c r="L3" s="77"/>
      <c r="M3" s="78"/>
      <c r="N3" s="76" t="s">
        <v>7</v>
      </c>
      <c r="O3" s="77"/>
      <c r="P3" s="78"/>
      <c r="Q3" s="76" t="s">
        <v>22</v>
      </c>
      <c r="R3" s="77"/>
      <c r="S3" s="78"/>
      <c r="T3" s="76" t="s">
        <v>3</v>
      </c>
      <c r="U3" s="77"/>
      <c r="V3" s="78"/>
      <c r="W3" s="76" t="s">
        <v>21</v>
      </c>
      <c r="X3" s="77"/>
      <c r="Y3" s="78"/>
      <c r="Z3" s="79" t="s">
        <v>25</v>
      </c>
      <c r="AA3" s="80"/>
      <c r="AB3" s="81"/>
      <c r="AC3" s="79" t="s">
        <v>4</v>
      </c>
      <c r="AD3" s="80"/>
      <c r="AE3" s="81"/>
      <c r="AF3" s="76" t="s">
        <v>8</v>
      </c>
      <c r="AG3" s="77"/>
      <c r="AH3" s="78"/>
    </row>
    <row r="4" spans="1:34" s="29" customFormat="1" ht="21" customHeight="1">
      <c r="A4" s="74"/>
      <c r="B4" s="27">
        <v>2019</v>
      </c>
      <c r="C4" s="27">
        <v>2020</v>
      </c>
      <c r="D4" s="27" t="s">
        <v>12</v>
      </c>
      <c r="E4" s="27">
        <v>2019</v>
      </c>
      <c r="F4" s="27">
        <v>2020</v>
      </c>
      <c r="G4" s="27" t="s">
        <v>12</v>
      </c>
      <c r="H4" s="27">
        <v>2019</v>
      </c>
      <c r="I4" s="27">
        <v>2020</v>
      </c>
      <c r="J4" s="27" t="s">
        <v>12</v>
      </c>
      <c r="K4" s="27">
        <v>2019</v>
      </c>
      <c r="L4" s="27">
        <v>2020</v>
      </c>
      <c r="M4" s="27" t="s">
        <v>12</v>
      </c>
      <c r="N4" s="27">
        <v>2019</v>
      </c>
      <c r="O4" s="27">
        <v>2020</v>
      </c>
      <c r="P4" s="27" t="s">
        <v>12</v>
      </c>
      <c r="Q4" s="27">
        <v>2019</v>
      </c>
      <c r="R4" s="27">
        <v>2020</v>
      </c>
      <c r="S4" s="27" t="s">
        <v>12</v>
      </c>
      <c r="T4" s="27">
        <v>2019</v>
      </c>
      <c r="U4" s="27">
        <v>2020</v>
      </c>
      <c r="V4" s="27" t="s">
        <v>12</v>
      </c>
      <c r="W4" s="27">
        <v>2019</v>
      </c>
      <c r="X4" s="27">
        <v>2020</v>
      </c>
      <c r="Y4" s="27" t="s">
        <v>12</v>
      </c>
      <c r="Z4" s="27">
        <v>2019</v>
      </c>
      <c r="AA4" s="27">
        <v>2020</v>
      </c>
      <c r="AB4" s="27" t="s">
        <v>12</v>
      </c>
      <c r="AC4" s="27">
        <v>2019</v>
      </c>
      <c r="AD4" s="27">
        <v>2020</v>
      </c>
      <c r="AE4" s="28" t="s">
        <v>12</v>
      </c>
      <c r="AF4" s="27">
        <v>2019</v>
      </c>
      <c r="AG4" s="27">
        <v>2020</v>
      </c>
      <c r="AH4" s="27" t="s">
        <v>12</v>
      </c>
    </row>
    <row r="5" spans="1:34" s="23" customFormat="1" ht="11.25" customHeight="1">
      <c r="A5" s="22" t="s">
        <v>1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2">
        <v>23</v>
      </c>
      <c r="Y5" s="22">
        <v>24</v>
      </c>
      <c r="Z5" s="22">
        <v>25</v>
      </c>
      <c r="AA5" s="22">
        <v>26</v>
      </c>
      <c r="AB5" s="22">
        <v>27</v>
      </c>
      <c r="AC5" s="22">
        <v>28</v>
      </c>
      <c r="AD5" s="22">
        <v>29</v>
      </c>
      <c r="AE5" s="22">
        <v>30</v>
      </c>
      <c r="AF5" s="22">
        <v>31</v>
      </c>
      <c r="AG5" s="22">
        <v>32</v>
      </c>
      <c r="AH5" s="22">
        <v>33</v>
      </c>
    </row>
    <row r="6" spans="1:34" s="42" customFormat="1" ht="20.25" customHeight="1">
      <c r="A6" s="41" t="s">
        <v>5</v>
      </c>
      <c r="B6" s="48">
        <f>SUM(B7:B19)</f>
        <v>16356</v>
      </c>
      <c r="C6" s="48">
        <f>SUM(C7:C19)</f>
        <v>18263</v>
      </c>
      <c r="D6" s="54">
        <f>C6/B6*100</f>
        <v>111.65932990951333</v>
      </c>
      <c r="E6" s="48">
        <f>SUM(E7:E19)</f>
        <v>3303</v>
      </c>
      <c r="F6" s="48">
        <f>SUM(F7:F19)</f>
        <v>3818</v>
      </c>
      <c r="G6" s="54">
        <f>F6/E6*100</f>
        <v>115.59188616409324</v>
      </c>
      <c r="H6" s="48">
        <f>SUM(H7:H19)</f>
        <v>1472</v>
      </c>
      <c r="I6" s="48">
        <f>SUM(I7:I19)</f>
        <v>844</v>
      </c>
      <c r="J6" s="54">
        <f>I6/H6*100</f>
        <v>57.33695652173913</v>
      </c>
      <c r="K6" s="48">
        <f>SUM(K7:K19)</f>
        <v>11</v>
      </c>
      <c r="L6" s="48">
        <f>SUM(L7:L19)</f>
        <v>7</v>
      </c>
      <c r="M6" s="54">
        <f>L6/K6*100</f>
        <v>63.63636363636363</v>
      </c>
      <c r="N6" s="48">
        <f>SUM(N7:N19)</f>
        <v>32</v>
      </c>
      <c r="O6" s="48">
        <f>SUM(O7:O19)</f>
        <v>33</v>
      </c>
      <c r="P6" s="54">
        <f>O6/N6*100</f>
        <v>103.125</v>
      </c>
      <c r="Q6" s="48">
        <f>SUM(Q7:Q19)</f>
        <v>344</v>
      </c>
      <c r="R6" s="48">
        <f>SUM(R7:R19)</f>
        <v>173</v>
      </c>
      <c r="S6" s="54">
        <f>R6/Q6*100</f>
        <v>50.2906976744186</v>
      </c>
      <c r="T6" s="48">
        <f>SUM(T7:T19)</f>
        <v>234</v>
      </c>
      <c r="U6" s="48">
        <f>SUM(U7:U19)</f>
        <v>118</v>
      </c>
      <c r="V6" s="54">
        <f>U6/T6*100</f>
        <v>50.427350427350426</v>
      </c>
      <c r="W6" s="48">
        <f>SUM(W7:W19)</f>
        <v>3020</v>
      </c>
      <c r="X6" s="48">
        <f>SUM(X7:X19)</f>
        <v>2590</v>
      </c>
      <c r="Y6" s="54">
        <f>X6/W6*100</f>
        <v>85.76158940397352</v>
      </c>
      <c r="Z6" s="48">
        <f>SUM(Z7:Z19)</f>
        <v>14643</v>
      </c>
      <c r="AA6" s="48">
        <f>SUM(AA7:AA19)</f>
        <v>17169</v>
      </c>
      <c r="AB6" s="54">
        <f>AA6/Z6*100</f>
        <v>117.25056340913747</v>
      </c>
      <c r="AC6" s="48">
        <f>SUM(AC7:AC19)</f>
        <v>1729</v>
      </c>
      <c r="AD6" s="48">
        <f>SUM(AD7:AD19)</f>
        <v>2783</v>
      </c>
      <c r="AE6" s="54">
        <f>AD6/AC6*100</f>
        <v>160.96009253903992</v>
      </c>
      <c r="AF6" s="51">
        <f>SUM(AF7:AF19)</f>
        <v>1411</v>
      </c>
      <c r="AG6" s="51">
        <f>SUM(AG7:AG19)</f>
        <v>2288</v>
      </c>
      <c r="AH6" s="56">
        <f>AG6/AF6*100</f>
        <v>162.15450035435862</v>
      </c>
    </row>
    <row r="7" spans="1:34" s="44" customFormat="1" ht="15" customHeight="1">
      <c r="A7" s="43" t="s">
        <v>27</v>
      </c>
      <c r="B7" s="50">
        <v>641</v>
      </c>
      <c r="C7" s="50">
        <v>770</v>
      </c>
      <c r="D7" s="55">
        <f aca="true" t="shared" si="0" ref="D7:D19">C7/B7*100</f>
        <v>120.12480499219969</v>
      </c>
      <c r="E7" s="49">
        <v>315</v>
      </c>
      <c r="F7" s="49">
        <v>340</v>
      </c>
      <c r="G7" s="55">
        <f aca="true" t="shared" si="1" ref="G7:G19">F7/E7*100</f>
        <v>107.93650793650794</v>
      </c>
      <c r="H7" s="49">
        <v>54</v>
      </c>
      <c r="I7" s="49">
        <v>18</v>
      </c>
      <c r="J7" s="55">
        <f aca="true" t="shared" si="2" ref="J7:J19">I7/H7*100</f>
        <v>33.33333333333333</v>
      </c>
      <c r="K7" s="49">
        <v>1</v>
      </c>
      <c r="L7" s="49">
        <v>1</v>
      </c>
      <c r="M7" s="55">
        <f>L7/K7*100</f>
        <v>100</v>
      </c>
      <c r="N7" s="50">
        <v>0</v>
      </c>
      <c r="O7" s="50">
        <v>2</v>
      </c>
      <c r="P7" s="55" t="s">
        <v>39</v>
      </c>
      <c r="Q7" s="50">
        <v>25</v>
      </c>
      <c r="R7" s="50">
        <v>5</v>
      </c>
      <c r="S7" s="55">
        <f aca="true" t="shared" si="3" ref="S7:S19">R7/Q7*100</f>
        <v>20</v>
      </c>
      <c r="T7" s="49">
        <v>10</v>
      </c>
      <c r="U7" s="49">
        <v>0</v>
      </c>
      <c r="V7" s="55">
        <f aca="true" t="shared" si="4" ref="V7:V19">U7/T7*100</f>
        <v>0</v>
      </c>
      <c r="W7" s="49">
        <v>296</v>
      </c>
      <c r="X7" s="49">
        <v>269</v>
      </c>
      <c r="Y7" s="55">
        <f aca="true" t="shared" si="5" ref="Y7:Y19">X7/W7*100</f>
        <v>90.87837837837837</v>
      </c>
      <c r="Z7" s="49">
        <v>503</v>
      </c>
      <c r="AA7" s="49">
        <v>675</v>
      </c>
      <c r="AB7" s="55">
        <f aca="true" t="shared" si="6" ref="AB7:AB19">AA7/Z7*100</f>
        <v>134.19483101391648</v>
      </c>
      <c r="AC7" s="50">
        <v>182</v>
      </c>
      <c r="AD7" s="50">
        <v>252</v>
      </c>
      <c r="AE7" s="55">
        <f aca="true" t="shared" si="7" ref="AE7:AE19">AD7/AC7*100</f>
        <v>138.46153846153845</v>
      </c>
      <c r="AF7" s="52">
        <v>156</v>
      </c>
      <c r="AG7" s="52">
        <v>220</v>
      </c>
      <c r="AH7" s="57">
        <f aca="true" t="shared" si="8" ref="AH7:AH19">AG7/AF7*100</f>
        <v>141.02564102564102</v>
      </c>
    </row>
    <row r="8" spans="1:34" s="44" customFormat="1" ht="15" customHeight="1">
      <c r="A8" s="43" t="s">
        <v>28</v>
      </c>
      <c r="B8" s="50">
        <v>1175</v>
      </c>
      <c r="C8" s="50">
        <v>1225</v>
      </c>
      <c r="D8" s="55">
        <f t="shared" si="0"/>
        <v>104.25531914893618</v>
      </c>
      <c r="E8" s="49">
        <v>148</v>
      </c>
      <c r="F8" s="49">
        <v>149</v>
      </c>
      <c r="G8" s="55">
        <f t="shared" si="1"/>
        <v>100.67567567567568</v>
      </c>
      <c r="H8" s="49">
        <v>67</v>
      </c>
      <c r="I8" s="49">
        <v>61</v>
      </c>
      <c r="J8" s="55">
        <f t="shared" si="2"/>
        <v>91.04477611940298</v>
      </c>
      <c r="K8" s="49">
        <v>0</v>
      </c>
      <c r="L8" s="49">
        <v>0</v>
      </c>
      <c r="M8" s="55" t="s">
        <v>39</v>
      </c>
      <c r="N8" s="50">
        <v>2</v>
      </c>
      <c r="O8" s="50">
        <v>0</v>
      </c>
      <c r="P8" s="55">
        <f aca="true" t="shared" si="9" ref="P8:P19">O8/N8*100</f>
        <v>0</v>
      </c>
      <c r="Q8" s="50">
        <v>12</v>
      </c>
      <c r="R8" s="50">
        <v>12</v>
      </c>
      <c r="S8" s="55">
        <f t="shared" si="3"/>
        <v>100</v>
      </c>
      <c r="T8" s="49">
        <v>12</v>
      </c>
      <c r="U8" s="49">
        <v>10</v>
      </c>
      <c r="V8" s="55">
        <f t="shared" si="4"/>
        <v>83.33333333333334</v>
      </c>
      <c r="W8" s="49">
        <v>135</v>
      </c>
      <c r="X8" s="49">
        <v>105</v>
      </c>
      <c r="Y8" s="55">
        <f t="shared" si="5"/>
        <v>77.77777777777779</v>
      </c>
      <c r="Z8" s="49">
        <v>1097</v>
      </c>
      <c r="AA8" s="49">
        <v>1175</v>
      </c>
      <c r="AB8" s="55">
        <f t="shared" si="6"/>
        <v>107.11030082041933</v>
      </c>
      <c r="AC8" s="50">
        <v>100</v>
      </c>
      <c r="AD8" s="50">
        <v>102</v>
      </c>
      <c r="AE8" s="55">
        <f t="shared" si="7"/>
        <v>102</v>
      </c>
      <c r="AF8" s="52">
        <v>72</v>
      </c>
      <c r="AG8" s="52">
        <v>80</v>
      </c>
      <c r="AH8" s="57">
        <f t="shared" si="8"/>
        <v>111.11111111111111</v>
      </c>
    </row>
    <row r="9" spans="1:34" s="44" customFormat="1" ht="15" customHeight="1">
      <c r="A9" s="43" t="s">
        <v>29</v>
      </c>
      <c r="B9" s="50">
        <v>636</v>
      </c>
      <c r="C9" s="50">
        <v>929</v>
      </c>
      <c r="D9" s="55">
        <f t="shared" si="0"/>
        <v>146.0691823899371</v>
      </c>
      <c r="E9" s="49">
        <v>229</v>
      </c>
      <c r="F9" s="49">
        <v>226</v>
      </c>
      <c r="G9" s="55">
        <f t="shared" si="1"/>
        <v>98.68995633187772</v>
      </c>
      <c r="H9" s="49">
        <v>95</v>
      </c>
      <c r="I9" s="49">
        <v>47</v>
      </c>
      <c r="J9" s="55">
        <f t="shared" si="2"/>
        <v>49.473684210526315</v>
      </c>
      <c r="K9" s="49">
        <v>1</v>
      </c>
      <c r="L9" s="49">
        <v>2</v>
      </c>
      <c r="M9" s="55">
        <f aca="true" t="shared" si="10" ref="M9:M14">L9/K9*100</f>
        <v>200</v>
      </c>
      <c r="N9" s="50">
        <v>2</v>
      </c>
      <c r="O9" s="50">
        <v>4</v>
      </c>
      <c r="P9" s="55">
        <f t="shared" si="9"/>
        <v>200</v>
      </c>
      <c r="Q9" s="50">
        <v>24</v>
      </c>
      <c r="R9" s="50">
        <v>27</v>
      </c>
      <c r="S9" s="55">
        <f t="shared" si="3"/>
        <v>112.5</v>
      </c>
      <c r="T9" s="49">
        <v>23</v>
      </c>
      <c r="U9" s="49">
        <v>21</v>
      </c>
      <c r="V9" s="55">
        <f t="shared" si="4"/>
        <v>91.30434782608695</v>
      </c>
      <c r="W9" s="49">
        <v>218</v>
      </c>
      <c r="X9" s="49">
        <v>139</v>
      </c>
      <c r="Y9" s="55">
        <f t="shared" si="5"/>
        <v>63.76146788990825</v>
      </c>
      <c r="Z9" s="49">
        <v>505</v>
      </c>
      <c r="AA9" s="49">
        <v>862</v>
      </c>
      <c r="AB9" s="55">
        <f t="shared" si="6"/>
        <v>170.69306930693068</v>
      </c>
      <c r="AC9" s="50">
        <v>110</v>
      </c>
      <c r="AD9" s="50">
        <v>166</v>
      </c>
      <c r="AE9" s="55">
        <f t="shared" si="7"/>
        <v>150.9090909090909</v>
      </c>
      <c r="AF9" s="52">
        <v>96</v>
      </c>
      <c r="AG9" s="52">
        <v>147</v>
      </c>
      <c r="AH9" s="57">
        <f t="shared" si="8"/>
        <v>153.125</v>
      </c>
    </row>
    <row r="10" spans="1:34" s="44" customFormat="1" ht="15" customHeight="1">
      <c r="A10" s="43" t="s">
        <v>30</v>
      </c>
      <c r="B10" s="50">
        <v>458</v>
      </c>
      <c r="C10" s="50">
        <v>506</v>
      </c>
      <c r="D10" s="55">
        <f t="shared" si="0"/>
        <v>110.48034934497817</v>
      </c>
      <c r="E10" s="49">
        <v>267</v>
      </c>
      <c r="F10" s="49">
        <v>251</v>
      </c>
      <c r="G10" s="55">
        <f t="shared" si="1"/>
        <v>94.00749063670412</v>
      </c>
      <c r="H10" s="49">
        <v>91</v>
      </c>
      <c r="I10" s="49">
        <v>30</v>
      </c>
      <c r="J10" s="55">
        <f t="shared" si="2"/>
        <v>32.967032967032964</v>
      </c>
      <c r="K10" s="49">
        <v>1</v>
      </c>
      <c r="L10" s="49">
        <v>0</v>
      </c>
      <c r="M10" s="55">
        <f t="shared" si="10"/>
        <v>0</v>
      </c>
      <c r="N10" s="50">
        <v>1</v>
      </c>
      <c r="O10" s="50">
        <v>0</v>
      </c>
      <c r="P10" s="55">
        <f t="shared" si="9"/>
        <v>0</v>
      </c>
      <c r="Q10" s="50">
        <v>41</v>
      </c>
      <c r="R10" s="50">
        <v>7</v>
      </c>
      <c r="S10" s="55">
        <f t="shared" si="3"/>
        <v>17.073170731707318</v>
      </c>
      <c r="T10" s="49">
        <v>8</v>
      </c>
      <c r="U10" s="49">
        <v>7</v>
      </c>
      <c r="V10" s="55">
        <f t="shared" si="4"/>
        <v>87.5</v>
      </c>
      <c r="W10" s="49">
        <v>261</v>
      </c>
      <c r="X10" s="49">
        <v>246</v>
      </c>
      <c r="Y10" s="55">
        <f t="shared" si="5"/>
        <v>94.25287356321839</v>
      </c>
      <c r="Z10" s="49">
        <v>302</v>
      </c>
      <c r="AA10" s="49">
        <v>417</v>
      </c>
      <c r="AB10" s="55">
        <f t="shared" si="6"/>
        <v>138.0794701986755</v>
      </c>
      <c r="AC10" s="50">
        <v>114</v>
      </c>
      <c r="AD10" s="50">
        <v>172</v>
      </c>
      <c r="AE10" s="55">
        <f t="shared" si="7"/>
        <v>150.87719298245614</v>
      </c>
      <c r="AF10" s="52">
        <v>93</v>
      </c>
      <c r="AG10" s="52">
        <v>152</v>
      </c>
      <c r="AH10" s="57">
        <f t="shared" si="8"/>
        <v>163.44086021505376</v>
      </c>
    </row>
    <row r="11" spans="1:34" s="44" customFormat="1" ht="15" customHeight="1">
      <c r="A11" s="43" t="s">
        <v>31</v>
      </c>
      <c r="B11" s="50">
        <v>533</v>
      </c>
      <c r="C11" s="50">
        <v>608</v>
      </c>
      <c r="D11" s="55">
        <f t="shared" si="0"/>
        <v>114.07129455909943</v>
      </c>
      <c r="E11" s="49">
        <v>151</v>
      </c>
      <c r="F11" s="49">
        <v>226</v>
      </c>
      <c r="G11" s="55">
        <f t="shared" si="1"/>
        <v>149.66887417218544</v>
      </c>
      <c r="H11" s="49">
        <v>49</v>
      </c>
      <c r="I11" s="49">
        <v>30</v>
      </c>
      <c r="J11" s="55">
        <f t="shared" si="2"/>
        <v>61.224489795918366</v>
      </c>
      <c r="K11" s="49">
        <v>1</v>
      </c>
      <c r="L11" s="49">
        <v>0</v>
      </c>
      <c r="M11" s="55">
        <f t="shared" si="10"/>
        <v>0</v>
      </c>
      <c r="N11" s="50">
        <v>0</v>
      </c>
      <c r="O11" s="50">
        <v>0</v>
      </c>
      <c r="P11" s="55" t="s">
        <v>39</v>
      </c>
      <c r="Q11" s="50">
        <v>9</v>
      </c>
      <c r="R11" s="50">
        <v>13</v>
      </c>
      <c r="S11" s="55">
        <f t="shared" si="3"/>
        <v>144.44444444444443</v>
      </c>
      <c r="T11" s="49">
        <v>8</v>
      </c>
      <c r="U11" s="49">
        <v>3</v>
      </c>
      <c r="V11" s="55">
        <f t="shared" si="4"/>
        <v>37.5</v>
      </c>
      <c r="W11" s="49">
        <v>130</v>
      </c>
      <c r="X11" s="49">
        <v>185</v>
      </c>
      <c r="Y11" s="55">
        <f t="shared" si="5"/>
        <v>142.30769230769232</v>
      </c>
      <c r="Z11" s="49">
        <v>474</v>
      </c>
      <c r="AA11" s="49">
        <v>537</v>
      </c>
      <c r="AB11" s="55">
        <f t="shared" si="6"/>
        <v>113.29113924050634</v>
      </c>
      <c r="AC11" s="50">
        <v>93</v>
      </c>
      <c r="AD11" s="50">
        <v>159</v>
      </c>
      <c r="AE11" s="55">
        <f t="shared" si="7"/>
        <v>170.96774193548387</v>
      </c>
      <c r="AF11" s="52">
        <v>81</v>
      </c>
      <c r="AG11" s="52">
        <v>133</v>
      </c>
      <c r="AH11" s="57">
        <f t="shared" si="8"/>
        <v>164.19753086419752</v>
      </c>
    </row>
    <row r="12" spans="1:34" s="44" customFormat="1" ht="15" customHeight="1">
      <c r="A12" s="43" t="s">
        <v>32</v>
      </c>
      <c r="B12" s="50">
        <v>1123</v>
      </c>
      <c r="C12" s="50">
        <v>1192</v>
      </c>
      <c r="D12" s="55">
        <f t="shared" si="0"/>
        <v>106.14425645592165</v>
      </c>
      <c r="E12" s="49">
        <v>354</v>
      </c>
      <c r="F12" s="49">
        <v>353</v>
      </c>
      <c r="G12" s="55">
        <f t="shared" si="1"/>
        <v>99.71751412429379</v>
      </c>
      <c r="H12" s="49">
        <v>133</v>
      </c>
      <c r="I12" s="49">
        <v>72</v>
      </c>
      <c r="J12" s="55">
        <f t="shared" si="2"/>
        <v>54.13533834586466</v>
      </c>
      <c r="K12" s="49">
        <v>1</v>
      </c>
      <c r="L12" s="49">
        <v>0</v>
      </c>
      <c r="M12" s="55">
        <f t="shared" si="10"/>
        <v>0</v>
      </c>
      <c r="N12" s="50">
        <v>2</v>
      </c>
      <c r="O12" s="50">
        <v>8</v>
      </c>
      <c r="P12" s="55">
        <f t="shared" si="9"/>
        <v>400</v>
      </c>
      <c r="Q12" s="50">
        <v>36</v>
      </c>
      <c r="R12" s="50">
        <v>2</v>
      </c>
      <c r="S12" s="55">
        <f t="shared" si="3"/>
        <v>5.555555555555555</v>
      </c>
      <c r="T12" s="49">
        <v>26</v>
      </c>
      <c r="U12" s="49">
        <v>8</v>
      </c>
      <c r="V12" s="55">
        <f t="shared" si="4"/>
        <v>30.76923076923077</v>
      </c>
      <c r="W12" s="49">
        <v>318</v>
      </c>
      <c r="X12" s="49">
        <v>230</v>
      </c>
      <c r="Y12" s="55">
        <f t="shared" si="5"/>
        <v>72.32704402515722</v>
      </c>
      <c r="Z12" s="49">
        <v>937</v>
      </c>
      <c r="AA12" s="49">
        <v>1082</v>
      </c>
      <c r="AB12" s="55">
        <f t="shared" si="6"/>
        <v>115.47491995731056</v>
      </c>
      <c r="AC12" s="50">
        <v>173</v>
      </c>
      <c r="AD12" s="50">
        <v>245</v>
      </c>
      <c r="AE12" s="55">
        <f t="shared" si="7"/>
        <v>141.6184971098266</v>
      </c>
      <c r="AF12" s="52">
        <v>133</v>
      </c>
      <c r="AG12" s="52">
        <v>195</v>
      </c>
      <c r="AH12" s="57">
        <f t="shared" si="8"/>
        <v>146.61654135338347</v>
      </c>
    </row>
    <row r="13" spans="1:34" s="44" customFormat="1" ht="15" customHeight="1">
      <c r="A13" s="43" t="s">
        <v>33</v>
      </c>
      <c r="B13" s="50">
        <v>522</v>
      </c>
      <c r="C13" s="50">
        <v>498</v>
      </c>
      <c r="D13" s="55">
        <f t="shared" si="0"/>
        <v>95.40229885057471</v>
      </c>
      <c r="E13" s="49">
        <v>161</v>
      </c>
      <c r="F13" s="49">
        <v>133</v>
      </c>
      <c r="G13" s="55">
        <f t="shared" si="1"/>
        <v>82.6086956521739</v>
      </c>
      <c r="H13" s="49">
        <v>54</v>
      </c>
      <c r="I13" s="49">
        <v>34</v>
      </c>
      <c r="J13" s="55">
        <f t="shared" si="2"/>
        <v>62.96296296296296</v>
      </c>
      <c r="K13" s="49">
        <v>2</v>
      </c>
      <c r="L13" s="49">
        <v>0</v>
      </c>
      <c r="M13" s="55">
        <f t="shared" si="10"/>
        <v>0</v>
      </c>
      <c r="N13" s="50">
        <v>5</v>
      </c>
      <c r="O13" s="50">
        <v>2</v>
      </c>
      <c r="P13" s="55">
        <f t="shared" si="9"/>
        <v>40</v>
      </c>
      <c r="Q13" s="50">
        <v>33</v>
      </c>
      <c r="R13" s="50">
        <v>22</v>
      </c>
      <c r="S13" s="55">
        <f t="shared" si="3"/>
        <v>66.66666666666666</v>
      </c>
      <c r="T13" s="49">
        <v>28</v>
      </c>
      <c r="U13" s="49">
        <v>4</v>
      </c>
      <c r="V13" s="55">
        <f t="shared" si="4"/>
        <v>14.285714285714285</v>
      </c>
      <c r="W13" s="49">
        <v>146</v>
      </c>
      <c r="X13" s="49">
        <v>95</v>
      </c>
      <c r="Y13" s="55">
        <f t="shared" si="5"/>
        <v>65.06849315068493</v>
      </c>
      <c r="Z13" s="49">
        <v>417</v>
      </c>
      <c r="AA13" s="49">
        <v>440</v>
      </c>
      <c r="AB13" s="55">
        <f t="shared" si="6"/>
        <v>105.51558752997603</v>
      </c>
      <c r="AC13" s="50">
        <v>69</v>
      </c>
      <c r="AD13" s="50">
        <v>93</v>
      </c>
      <c r="AE13" s="55">
        <f t="shared" si="7"/>
        <v>134.7826086956522</v>
      </c>
      <c r="AF13" s="52">
        <v>60</v>
      </c>
      <c r="AG13" s="52">
        <v>77</v>
      </c>
      <c r="AH13" s="57">
        <f t="shared" si="8"/>
        <v>128.33333333333334</v>
      </c>
    </row>
    <row r="14" spans="1:34" s="44" customFormat="1" ht="15" customHeight="1">
      <c r="A14" s="43" t="s">
        <v>34</v>
      </c>
      <c r="B14" s="50">
        <v>1027</v>
      </c>
      <c r="C14" s="50">
        <v>1248</v>
      </c>
      <c r="D14" s="55">
        <f t="shared" si="0"/>
        <v>121.51898734177216</v>
      </c>
      <c r="E14" s="49">
        <v>243</v>
      </c>
      <c r="F14" s="49">
        <v>316</v>
      </c>
      <c r="G14" s="55">
        <f t="shared" si="1"/>
        <v>130.0411522633745</v>
      </c>
      <c r="H14" s="49">
        <v>59</v>
      </c>
      <c r="I14" s="49">
        <v>61</v>
      </c>
      <c r="J14" s="55">
        <f t="shared" si="2"/>
        <v>103.38983050847457</v>
      </c>
      <c r="K14" s="49">
        <v>2</v>
      </c>
      <c r="L14" s="49">
        <v>0</v>
      </c>
      <c r="M14" s="55">
        <f t="shared" si="10"/>
        <v>0</v>
      </c>
      <c r="N14" s="50">
        <v>2</v>
      </c>
      <c r="O14" s="50">
        <v>5</v>
      </c>
      <c r="P14" s="55">
        <f t="shared" si="9"/>
        <v>250</v>
      </c>
      <c r="Q14" s="50">
        <v>14</v>
      </c>
      <c r="R14" s="50">
        <v>9</v>
      </c>
      <c r="S14" s="55">
        <f t="shared" si="3"/>
        <v>64.28571428571429</v>
      </c>
      <c r="T14" s="49">
        <v>6</v>
      </c>
      <c r="U14" s="49">
        <v>4</v>
      </c>
      <c r="V14" s="55">
        <f t="shared" si="4"/>
        <v>66.66666666666666</v>
      </c>
      <c r="W14" s="49">
        <v>220</v>
      </c>
      <c r="X14" s="49">
        <v>259</v>
      </c>
      <c r="Y14" s="55">
        <f t="shared" si="5"/>
        <v>117.72727272727272</v>
      </c>
      <c r="Z14" s="49">
        <v>916</v>
      </c>
      <c r="AA14" s="49">
        <v>1157</v>
      </c>
      <c r="AB14" s="55">
        <f t="shared" si="6"/>
        <v>126.31004366812226</v>
      </c>
      <c r="AC14" s="50">
        <v>137</v>
      </c>
      <c r="AD14" s="50">
        <v>233</v>
      </c>
      <c r="AE14" s="55">
        <f t="shared" si="7"/>
        <v>170.07299270072994</v>
      </c>
      <c r="AF14" s="52">
        <v>112</v>
      </c>
      <c r="AG14" s="52">
        <v>190</v>
      </c>
      <c r="AH14" s="57">
        <f t="shared" si="8"/>
        <v>169.64285714285714</v>
      </c>
    </row>
    <row r="15" spans="1:34" s="44" customFormat="1" ht="15" customHeight="1">
      <c r="A15" s="43" t="s">
        <v>35</v>
      </c>
      <c r="B15" s="50">
        <v>608</v>
      </c>
      <c r="C15" s="50">
        <v>587</v>
      </c>
      <c r="D15" s="55">
        <f t="shared" si="0"/>
        <v>96.54605263157895</v>
      </c>
      <c r="E15" s="49">
        <v>255</v>
      </c>
      <c r="F15" s="49">
        <v>224</v>
      </c>
      <c r="G15" s="55">
        <f t="shared" si="1"/>
        <v>87.84313725490196</v>
      </c>
      <c r="H15" s="49">
        <v>102</v>
      </c>
      <c r="I15" s="49">
        <v>72</v>
      </c>
      <c r="J15" s="55">
        <f t="shared" si="2"/>
        <v>70.58823529411765</v>
      </c>
      <c r="K15" s="49">
        <v>0</v>
      </c>
      <c r="L15" s="49">
        <v>1</v>
      </c>
      <c r="M15" s="55" t="s">
        <v>39</v>
      </c>
      <c r="N15" s="50">
        <v>2</v>
      </c>
      <c r="O15" s="50">
        <v>1</v>
      </c>
      <c r="P15" s="55">
        <f t="shared" si="9"/>
        <v>50</v>
      </c>
      <c r="Q15" s="50">
        <v>39</v>
      </c>
      <c r="R15" s="50">
        <v>13</v>
      </c>
      <c r="S15" s="55">
        <f t="shared" si="3"/>
        <v>33.33333333333333</v>
      </c>
      <c r="T15" s="49">
        <v>7</v>
      </c>
      <c r="U15" s="49">
        <v>10</v>
      </c>
      <c r="V15" s="55">
        <f t="shared" si="4"/>
        <v>142.85714285714286</v>
      </c>
      <c r="W15" s="49">
        <v>244</v>
      </c>
      <c r="X15" s="49">
        <v>213</v>
      </c>
      <c r="Y15" s="55">
        <f t="shared" si="5"/>
        <v>87.29508196721312</v>
      </c>
      <c r="Z15" s="49">
        <v>464</v>
      </c>
      <c r="AA15" s="49">
        <v>510</v>
      </c>
      <c r="AB15" s="55">
        <f t="shared" si="6"/>
        <v>109.91379310344827</v>
      </c>
      <c r="AC15" s="50">
        <v>131</v>
      </c>
      <c r="AD15" s="50">
        <v>148</v>
      </c>
      <c r="AE15" s="55">
        <f t="shared" si="7"/>
        <v>112.97709923664124</v>
      </c>
      <c r="AF15" s="52">
        <v>118</v>
      </c>
      <c r="AG15" s="52">
        <v>132</v>
      </c>
      <c r="AH15" s="57">
        <f t="shared" si="8"/>
        <v>111.86440677966101</v>
      </c>
    </row>
    <row r="16" spans="1:34" s="44" customFormat="1" ht="15" customHeight="1">
      <c r="A16" s="43" t="s">
        <v>36</v>
      </c>
      <c r="B16" s="50">
        <v>2264</v>
      </c>
      <c r="C16" s="50">
        <v>2411</v>
      </c>
      <c r="D16" s="55">
        <f t="shared" si="0"/>
        <v>106.49293286219081</v>
      </c>
      <c r="E16" s="49">
        <v>219</v>
      </c>
      <c r="F16" s="49">
        <v>256</v>
      </c>
      <c r="G16" s="55">
        <f t="shared" si="1"/>
        <v>116.89497716894977</v>
      </c>
      <c r="H16" s="49">
        <v>180</v>
      </c>
      <c r="I16" s="49">
        <v>129</v>
      </c>
      <c r="J16" s="55">
        <f t="shared" si="2"/>
        <v>71.66666666666667</v>
      </c>
      <c r="K16" s="49">
        <v>0</v>
      </c>
      <c r="L16" s="49">
        <v>1</v>
      </c>
      <c r="M16" s="55" t="s">
        <v>39</v>
      </c>
      <c r="N16" s="50">
        <v>3</v>
      </c>
      <c r="O16" s="50">
        <v>2</v>
      </c>
      <c r="P16" s="55">
        <f t="shared" si="9"/>
        <v>66.66666666666666</v>
      </c>
      <c r="Q16" s="50">
        <v>16</v>
      </c>
      <c r="R16" s="50">
        <v>22</v>
      </c>
      <c r="S16" s="55">
        <f t="shared" si="3"/>
        <v>137.5</v>
      </c>
      <c r="T16" s="49">
        <v>17</v>
      </c>
      <c r="U16" s="49">
        <v>5</v>
      </c>
      <c r="V16" s="55">
        <f t="shared" si="4"/>
        <v>29.411764705882355</v>
      </c>
      <c r="W16" s="49">
        <v>201</v>
      </c>
      <c r="X16" s="49">
        <v>186</v>
      </c>
      <c r="Y16" s="55">
        <f t="shared" si="5"/>
        <v>92.53731343283582</v>
      </c>
      <c r="Z16" s="49">
        <v>2161</v>
      </c>
      <c r="AA16" s="49">
        <v>2342</v>
      </c>
      <c r="AB16" s="55">
        <f t="shared" si="6"/>
        <v>108.3757519666821</v>
      </c>
      <c r="AC16" s="50">
        <v>119</v>
      </c>
      <c r="AD16" s="50">
        <v>182</v>
      </c>
      <c r="AE16" s="55">
        <f t="shared" si="7"/>
        <v>152.94117647058823</v>
      </c>
      <c r="AF16" s="52">
        <v>101</v>
      </c>
      <c r="AG16" s="52">
        <v>148</v>
      </c>
      <c r="AH16" s="57">
        <f t="shared" si="8"/>
        <v>146.53465346534654</v>
      </c>
    </row>
    <row r="17" spans="1:34" s="44" customFormat="1" ht="15" customHeight="1">
      <c r="A17" s="43" t="s">
        <v>37</v>
      </c>
      <c r="B17" s="50">
        <v>949</v>
      </c>
      <c r="C17" s="50">
        <v>1128</v>
      </c>
      <c r="D17" s="55">
        <f t="shared" si="0"/>
        <v>118.86195995785036</v>
      </c>
      <c r="E17" s="49">
        <v>182</v>
      </c>
      <c r="F17" s="49">
        <v>221</v>
      </c>
      <c r="G17" s="55">
        <f t="shared" si="1"/>
        <v>121.42857142857142</v>
      </c>
      <c r="H17" s="49">
        <v>78</v>
      </c>
      <c r="I17" s="49">
        <v>54</v>
      </c>
      <c r="J17" s="55">
        <f t="shared" si="2"/>
        <v>69.23076923076923</v>
      </c>
      <c r="K17" s="49">
        <v>1</v>
      </c>
      <c r="L17" s="49">
        <v>2</v>
      </c>
      <c r="M17" s="55">
        <f>L17/K17*100</f>
        <v>200</v>
      </c>
      <c r="N17" s="50">
        <v>4</v>
      </c>
      <c r="O17" s="50">
        <v>1</v>
      </c>
      <c r="P17" s="55">
        <f t="shared" si="9"/>
        <v>25</v>
      </c>
      <c r="Q17" s="50">
        <v>15</v>
      </c>
      <c r="R17" s="50">
        <v>13</v>
      </c>
      <c r="S17" s="55">
        <f t="shared" si="3"/>
        <v>86.66666666666667</v>
      </c>
      <c r="T17" s="49">
        <v>12</v>
      </c>
      <c r="U17" s="49">
        <v>4</v>
      </c>
      <c r="V17" s="55">
        <f t="shared" si="4"/>
        <v>33.33333333333333</v>
      </c>
      <c r="W17" s="49">
        <v>167</v>
      </c>
      <c r="X17" s="49">
        <v>173</v>
      </c>
      <c r="Y17" s="55">
        <f t="shared" si="5"/>
        <v>103.59281437125749</v>
      </c>
      <c r="Z17" s="49">
        <v>864</v>
      </c>
      <c r="AA17" s="49">
        <v>1059</v>
      </c>
      <c r="AB17" s="55">
        <f t="shared" si="6"/>
        <v>122.56944444444444</v>
      </c>
      <c r="AC17" s="50">
        <v>100</v>
      </c>
      <c r="AD17" s="50">
        <v>155</v>
      </c>
      <c r="AE17" s="55">
        <f t="shared" si="7"/>
        <v>155</v>
      </c>
      <c r="AF17" s="52">
        <v>77</v>
      </c>
      <c r="AG17" s="52">
        <v>131</v>
      </c>
      <c r="AH17" s="57">
        <f t="shared" si="8"/>
        <v>170.12987012987014</v>
      </c>
    </row>
    <row r="18" spans="1:34" s="44" customFormat="1" ht="15" customHeight="1">
      <c r="A18" s="43" t="s">
        <v>0</v>
      </c>
      <c r="B18" s="50">
        <v>5825</v>
      </c>
      <c r="C18" s="50">
        <v>6546</v>
      </c>
      <c r="D18" s="55">
        <f t="shared" si="0"/>
        <v>112.37768240343347</v>
      </c>
      <c r="E18" s="49">
        <v>612</v>
      </c>
      <c r="F18" s="49">
        <v>942</v>
      </c>
      <c r="G18" s="55">
        <f t="shared" si="1"/>
        <v>153.921568627451</v>
      </c>
      <c r="H18" s="49">
        <v>430</v>
      </c>
      <c r="I18" s="49">
        <v>188</v>
      </c>
      <c r="J18" s="55">
        <f t="shared" si="2"/>
        <v>43.72093023255814</v>
      </c>
      <c r="K18" s="49">
        <v>1</v>
      </c>
      <c r="L18" s="49">
        <v>0</v>
      </c>
      <c r="M18" s="55">
        <f>L18/K18*100</f>
        <v>0</v>
      </c>
      <c r="N18" s="50">
        <v>6</v>
      </c>
      <c r="O18" s="50">
        <v>7</v>
      </c>
      <c r="P18" s="55">
        <f t="shared" si="9"/>
        <v>116.66666666666667</v>
      </c>
      <c r="Q18" s="50">
        <v>54</v>
      </c>
      <c r="R18" s="50">
        <v>19</v>
      </c>
      <c r="S18" s="55">
        <f t="shared" si="3"/>
        <v>35.18518518518518</v>
      </c>
      <c r="T18" s="49">
        <v>55</v>
      </c>
      <c r="U18" s="49">
        <v>29</v>
      </c>
      <c r="V18" s="55">
        <f t="shared" si="4"/>
        <v>52.72727272727272</v>
      </c>
      <c r="W18" s="49">
        <v>545</v>
      </c>
      <c r="X18" s="49">
        <v>356</v>
      </c>
      <c r="Y18" s="55">
        <f t="shared" si="5"/>
        <v>65.3211009174312</v>
      </c>
      <c r="Z18" s="49">
        <v>5511</v>
      </c>
      <c r="AA18" s="49">
        <v>6352</v>
      </c>
      <c r="AB18" s="55">
        <f t="shared" si="6"/>
        <v>115.26038831428053</v>
      </c>
      <c r="AC18" s="50">
        <v>334</v>
      </c>
      <c r="AD18" s="50">
        <v>749</v>
      </c>
      <c r="AE18" s="55">
        <f t="shared" si="7"/>
        <v>224.25149700598803</v>
      </c>
      <c r="AF18" s="52">
        <v>252</v>
      </c>
      <c r="AG18" s="52">
        <v>586</v>
      </c>
      <c r="AH18" s="57">
        <f t="shared" si="8"/>
        <v>232.53968253968256</v>
      </c>
    </row>
    <row r="19" spans="1:34" s="44" customFormat="1" ht="15" customHeight="1">
      <c r="A19" s="43" t="s">
        <v>38</v>
      </c>
      <c r="B19" s="50">
        <v>595</v>
      </c>
      <c r="C19" s="50">
        <v>615</v>
      </c>
      <c r="D19" s="55">
        <f t="shared" si="0"/>
        <v>103.36134453781514</v>
      </c>
      <c r="E19" s="49">
        <v>167</v>
      </c>
      <c r="F19" s="49">
        <v>181</v>
      </c>
      <c r="G19" s="55">
        <f t="shared" si="1"/>
        <v>108.38323353293413</v>
      </c>
      <c r="H19" s="49">
        <v>80</v>
      </c>
      <c r="I19" s="49">
        <v>48</v>
      </c>
      <c r="J19" s="55">
        <f t="shared" si="2"/>
        <v>60</v>
      </c>
      <c r="K19" s="49">
        <v>0</v>
      </c>
      <c r="L19" s="49">
        <v>0</v>
      </c>
      <c r="M19" s="55" t="s">
        <v>39</v>
      </c>
      <c r="N19" s="50">
        <v>3</v>
      </c>
      <c r="O19" s="50">
        <v>1</v>
      </c>
      <c r="P19" s="55">
        <f t="shared" si="9"/>
        <v>33.33333333333333</v>
      </c>
      <c r="Q19" s="50">
        <v>26</v>
      </c>
      <c r="R19" s="50">
        <v>9</v>
      </c>
      <c r="S19" s="55">
        <f t="shared" si="3"/>
        <v>34.61538461538461</v>
      </c>
      <c r="T19" s="49">
        <v>22</v>
      </c>
      <c r="U19" s="49">
        <v>13</v>
      </c>
      <c r="V19" s="55">
        <f t="shared" si="4"/>
        <v>59.09090909090909</v>
      </c>
      <c r="W19" s="49">
        <v>139</v>
      </c>
      <c r="X19" s="49">
        <v>134</v>
      </c>
      <c r="Y19" s="55">
        <f t="shared" si="5"/>
        <v>96.40287769784173</v>
      </c>
      <c r="Z19" s="49">
        <v>492</v>
      </c>
      <c r="AA19" s="49">
        <v>561</v>
      </c>
      <c r="AB19" s="55">
        <f t="shared" si="6"/>
        <v>114.02439024390243</v>
      </c>
      <c r="AC19" s="50">
        <v>67</v>
      </c>
      <c r="AD19" s="50">
        <v>127</v>
      </c>
      <c r="AE19" s="55">
        <f t="shared" si="7"/>
        <v>189.55223880597015</v>
      </c>
      <c r="AF19" s="52">
        <v>60</v>
      </c>
      <c r="AG19" s="52">
        <v>97</v>
      </c>
      <c r="AH19" s="57">
        <f t="shared" si="8"/>
        <v>161.66666666666666</v>
      </c>
    </row>
  </sheetData>
  <sheetProtection/>
  <mergeCells count="13">
    <mergeCell ref="T3:V3"/>
    <mergeCell ref="E3:G3"/>
    <mergeCell ref="Z3:AB3"/>
    <mergeCell ref="W3:Y3"/>
    <mergeCell ref="AC3:AE3"/>
    <mergeCell ref="AF3:AH3"/>
    <mergeCell ref="A3:A4"/>
    <mergeCell ref="A1:S1"/>
    <mergeCell ref="B3:D3"/>
    <mergeCell ref="H3:J3"/>
    <mergeCell ref="K3:M3"/>
    <mergeCell ref="N3:P3"/>
    <mergeCell ref="Q3:S3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r:id="rId1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2020-06-15T11:28:28Z</dcterms:modified>
  <cp:category/>
  <cp:version/>
  <cp:contentType/>
  <cp:contentStatus/>
</cp:coreProperties>
</file>