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9720" windowHeight="591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<sst xmlns="http://schemas.openxmlformats.org/spreadsheetml/2006/main" count="503" uniqueCount="284">
  <si>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</si>
  <si>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</si>
  <si>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</si>
  <si>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</si>
  <si>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</si>
  <si>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</si>
  <si>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</si>
  <si>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</si>
  <si>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</si>
  <si>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</si>
  <si>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</si>
  <si>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</si>
  <si>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</si>
  <si>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</si>
  <si>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</si>
  <si>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</si>
  <si>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</si>
  <si>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</si>
  <si>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</si>
  <si>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</si>
  <si>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</si>
  <si>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</si>
  <si>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</si>
  <si>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</si>
  <si>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</si>
  <si>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</si>
  <si>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</si>
  <si>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</si>
  <si>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</si>
  <si>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</si>
  <si>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</si>
  <si>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</si>
  <si>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</si>
  <si>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</si>
  <si>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</si>
  <si>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</si>
  <si>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</si>
  <si>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</si>
  <si>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</si>
  <si>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</si>
  <si>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</si>
  <si>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</si>
  <si>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</si>
  <si>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</si>
  <si>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</si>
  <si>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</si>
  <si>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</si>
  <si>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</si>
  <si>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</si>
  <si>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</si>
  <si>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</si>
  <si>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</si>
  <si>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</si>
  <si>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</si>
  <si>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</si>
  <si>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</si>
  <si>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</si>
  <si>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</si>
  <si>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                            </t>
  </si>
  <si>
    <t>2019 р.</t>
  </si>
  <si>
    <t>Кількість вакансій, зареєстрованих в Чернівецькій обласній службі зайнятості</t>
  </si>
  <si>
    <t>Кількість осіб, які мали статус безробітного по Чернівецькій обласній службі зайнятості</t>
  </si>
  <si>
    <t>Кількість осіб, які мали статус безробітного                                                                     по Чернівецькій обласній службі зайнятості</t>
  </si>
  <si>
    <t xml:space="preserve"> </t>
  </si>
  <si>
    <t>2020 р.</t>
  </si>
  <si>
    <t xml:space="preserve"> оператор котельні</t>
  </si>
  <si>
    <t xml:space="preserve"> водій автотранспортних засобів</t>
  </si>
  <si>
    <t xml:space="preserve"> підсобний робітник</t>
  </si>
  <si>
    <t xml:space="preserve"> кухар</t>
  </si>
  <si>
    <t xml:space="preserve"> електромонтажник-схемник</t>
  </si>
  <si>
    <t xml:space="preserve"> Робітник з комплексного обслуговування сільськогосподарського виробництва</t>
  </si>
  <si>
    <t xml:space="preserve"> прибиральник службових приміщень</t>
  </si>
  <si>
    <t xml:space="preserve"> продавець продовольчих товарів</t>
  </si>
  <si>
    <t xml:space="preserve"> Монтер колії</t>
  </si>
  <si>
    <t xml:space="preserve"> Спеціаліст державної служби (місцевого самоврядування)</t>
  </si>
  <si>
    <t xml:space="preserve"> бухгалтер</t>
  </si>
  <si>
    <t xml:space="preserve"> Вчитель закладу загальної середньої освіти</t>
  </si>
  <si>
    <t xml:space="preserve"> Продавець-консультант</t>
  </si>
  <si>
    <t xml:space="preserve"> тракторист</t>
  </si>
  <si>
    <t xml:space="preserve"> сестра медична</t>
  </si>
  <si>
    <t xml:space="preserve"> прибиральник територій</t>
  </si>
  <si>
    <t xml:space="preserve"> двірник</t>
  </si>
  <si>
    <t xml:space="preserve"> швачка</t>
  </si>
  <si>
    <t xml:space="preserve"> охоронник</t>
  </si>
  <si>
    <t xml:space="preserve"> робітник фермерського господарства</t>
  </si>
  <si>
    <t xml:space="preserve"> вантажник</t>
  </si>
  <si>
    <t xml:space="preserve"> Вихователь дошкільного навчального закладу</t>
  </si>
  <si>
    <t xml:space="preserve"> садчик</t>
  </si>
  <si>
    <t xml:space="preserve"> Листоноша (поштар)</t>
  </si>
  <si>
    <t xml:space="preserve"> кухонний робітник</t>
  </si>
  <si>
    <t xml:space="preserve"> вихователь</t>
  </si>
  <si>
    <t xml:space="preserve"> верстатник деревообробних верстатів</t>
  </si>
  <si>
    <t xml:space="preserve"> офіціант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</si>
  <si>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</si>
  <si>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</si>
  <si>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 xml:space="preserve"> сторож</t>
  </si>
  <si>
    <t xml:space="preserve"> продавець непродовольчих товарів</t>
  </si>
  <si>
    <t xml:space="preserve"> фахівець</t>
  </si>
  <si>
    <t xml:space="preserve"> дорожній робітник.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</si>
  <si>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</si>
  <si>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</si>
  <si>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слюсар аварійно-відбудовних робіт</t>
  </si>
  <si>
    <t xml:space="preserve"> пекар</t>
  </si>
  <si>
    <t xml:space="preserve"> соціальний робітник</t>
  </si>
  <si>
    <t xml:space="preserve"> оператор заправних станцій</t>
  </si>
  <si>
    <t xml:space="preserve"> комірник</t>
  </si>
  <si>
    <t>Начальник сектору</t>
  </si>
  <si>
    <t>гальванік</t>
  </si>
  <si>
    <t>Технік-технолог (текстильна та легка промисловість)</t>
  </si>
  <si>
    <t>Оператор телекомунікаційних послуг</t>
  </si>
  <si>
    <t>Інженер-будівельник</t>
  </si>
  <si>
    <t>модельєр</t>
  </si>
  <si>
    <t>помічник керівника підприємства (установи, організації)</t>
  </si>
  <si>
    <t>розкрійник</t>
  </si>
  <si>
    <t>водій тролейбуса</t>
  </si>
  <si>
    <t>модельєр-конструктор</t>
  </si>
  <si>
    <t>електромонтажник-схемник</t>
  </si>
  <si>
    <t>Судовий експерт</t>
  </si>
  <si>
    <t>механік-налагоджувальник</t>
  </si>
  <si>
    <t>Машиніст крана автомобільного</t>
  </si>
  <si>
    <t>енергетик</t>
  </si>
  <si>
    <t>Технік-технолог з виробництва меблів</t>
  </si>
  <si>
    <t>агент торговельний</t>
  </si>
  <si>
    <t>Зварник</t>
  </si>
  <si>
    <t>Слюсар з ремонту колісних транспортних засобів</t>
  </si>
  <si>
    <t>взуттьовик з пошиття ортопедичного взуття</t>
  </si>
  <si>
    <t>Монтер колії</t>
  </si>
  <si>
    <t>заступник начальника відділу</t>
  </si>
  <si>
    <t>Кондуктор громадського транспорту</t>
  </si>
  <si>
    <t>начальник відділення енергонагляду</t>
  </si>
  <si>
    <t>закрійник</t>
  </si>
  <si>
    <t>в'язальник</t>
  </si>
  <si>
    <t>ремонтник штучних споруд</t>
  </si>
  <si>
    <t>вчитель-реабілітолог</t>
  </si>
  <si>
    <t>слюсар аварійно-відбудовних робіт</t>
  </si>
  <si>
    <t>рихтувальник кузовів</t>
  </si>
  <si>
    <t>інженер</t>
  </si>
  <si>
    <t>оператор швацького устаткування</t>
  </si>
  <si>
    <t>електромонтер з ремонту повітряних ліній електропередачі</t>
  </si>
  <si>
    <t>виробник блоків та панелей з цегли</t>
  </si>
  <si>
    <t xml:space="preserve"> керівник гуртка</t>
  </si>
  <si>
    <t xml:space="preserve"> Менеджер (управитель)</t>
  </si>
  <si>
    <t xml:space="preserve"> завідувач господарства</t>
  </si>
  <si>
    <t xml:space="preserve"> Начальник відділу</t>
  </si>
  <si>
    <t xml:space="preserve"> заступник директора</t>
  </si>
  <si>
    <t xml:space="preserve"> менеджер (управитель) із збуту</t>
  </si>
  <si>
    <t xml:space="preserve"> майстер</t>
  </si>
  <si>
    <t xml:space="preserve"> заступник начальника відділу</t>
  </si>
  <si>
    <t xml:space="preserve"> завідувач складу</t>
  </si>
  <si>
    <t xml:space="preserve"> економіст</t>
  </si>
  <si>
    <t xml:space="preserve"> керівник музичний</t>
  </si>
  <si>
    <t xml:space="preserve"> провізор</t>
  </si>
  <si>
    <t xml:space="preserve"> інженер</t>
  </si>
  <si>
    <t xml:space="preserve"> інженер з охорони праці</t>
  </si>
  <si>
    <t xml:space="preserve"> Практичний психолог</t>
  </si>
  <si>
    <t xml:space="preserve"> юрисконсульт</t>
  </si>
  <si>
    <t xml:space="preserve"> фармацевт</t>
  </si>
  <si>
    <t xml:space="preserve"> представник торговельний</t>
  </si>
  <si>
    <t xml:space="preserve"> інспектор кредитний</t>
  </si>
  <si>
    <t xml:space="preserve"> Асистент вихователя дошкільного навчального закладу</t>
  </si>
  <si>
    <t xml:space="preserve"> механік</t>
  </si>
  <si>
    <t xml:space="preserve"> експедитор</t>
  </si>
  <si>
    <t xml:space="preserve"> електрик цеху</t>
  </si>
  <si>
    <t xml:space="preserve"> майстер виробничого навчання</t>
  </si>
  <si>
    <t xml:space="preserve"> електромеханік</t>
  </si>
  <si>
    <t xml:space="preserve"> касир торговельного залу</t>
  </si>
  <si>
    <t xml:space="preserve"> Оператор телекомунікаційних послуг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</si>
  <si>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</si>
  <si>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</si>
  <si>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</si>
  <si>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контролер-касир</t>
  </si>
  <si>
    <t xml:space="preserve"> діловод</t>
  </si>
  <si>
    <t xml:space="preserve"> бармен</t>
  </si>
  <si>
    <t xml:space="preserve"> молодша медична сестра з догляду за хворими</t>
  </si>
  <si>
    <t xml:space="preserve"> лісоруб</t>
  </si>
  <si>
    <t xml:space="preserve"> слюсар-сантехнік</t>
  </si>
  <si>
    <t xml:space="preserve"> електромонтер з ремонту та обслуговування електроустаткування</t>
  </si>
  <si>
    <t xml:space="preserve"> слюсар з експлуатації та ремонту газового устаткування</t>
  </si>
  <si>
    <t xml:space="preserve"> столяр</t>
  </si>
  <si>
    <t xml:space="preserve"> Слюсар з ремонту колісних транспортних засобів</t>
  </si>
  <si>
    <t xml:space="preserve"> слюсар з ремонту рухомого складу</t>
  </si>
  <si>
    <t xml:space="preserve"> електромеханік з ліфтів</t>
  </si>
  <si>
    <t xml:space="preserve"> машиніст екскаватора</t>
  </si>
  <si>
    <t xml:space="preserve"> оператор швацького устаткування</t>
  </si>
  <si>
    <t xml:space="preserve"> токар</t>
  </si>
  <si>
    <t xml:space="preserve"> водій тролейбуса</t>
  </si>
  <si>
    <t xml:space="preserve"> прибиральник виробничих приміщень</t>
  </si>
  <si>
    <t xml:space="preserve"> прасувальник</t>
  </si>
  <si>
    <t xml:space="preserve"> виробник блоків та панелей з цегли</t>
  </si>
  <si>
    <t>кореспондент</t>
  </si>
  <si>
    <t>інженер з метрології</t>
  </si>
  <si>
    <t>механік</t>
  </si>
  <si>
    <t>ізолювальник з термоізоляції</t>
  </si>
  <si>
    <t>Електрогазозварник</t>
  </si>
  <si>
    <t>машиніст котлів</t>
  </si>
  <si>
    <t>садчик</t>
  </si>
  <si>
    <t>токар</t>
  </si>
  <si>
    <t>за січень</t>
  </si>
  <si>
    <t>станом на 1 лютого</t>
  </si>
  <si>
    <t xml:space="preserve">Професії, по яких кількість  вакансій є найбільшою                                   по Чернівецькій обласній службі зайнятості                                                                                                    у січні 2020 року </t>
  </si>
  <si>
    <t>Станом на 01.02.2020 року</t>
  </si>
  <si>
    <t xml:space="preserve">Професії, по яких кількість  вакансій є найбільшою                                            по Чернівецькій обласній службі зайнятості                                                                                                       у січні  2020 року </t>
  </si>
  <si>
    <t>Професії, по яких середній розмір запропонованої  заробітної  плати є найбільшим по Чернівецькій обласній службі зайнятості,                                        станом на 01.02.2020 року</t>
  </si>
  <si>
    <t>Професії, по яких середній розмір                                                      запропонованої заробітної плати є найбільшим                                   по Чернівецькій обласній службі зайнятості                                                                   станом на 01 лютого 2020 року</t>
  </si>
  <si>
    <t>Кількість вакансій та чисельність безробітних                   по Чернівецькій обласній службі зайнятості                                               станом на 1 лютого 2020 року</t>
  </si>
  <si>
    <t>Кількість вакансій та чисельність безробітних за професійними групами                                                                                                                                                             по Чернівецькій обласній службі зайнятості                                                                      станом на 1  лютого 2020 року</t>
  </si>
  <si>
    <t xml:space="preserve"> інспектор</t>
  </si>
  <si>
    <t xml:space="preserve"> контролер водопровідного господарства</t>
  </si>
  <si>
    <t xml:space="preserve"> Стюард (послуги у дорозі)</t>
  </si>
  <si>
    <t xml:space="preserve"> Монтажник з монтажу сталевих та залізобетонних конструкцій</t>
  </si>
  <si>
    <t>представник торговельний</t>
  </si>
  <si>
    <t>керуючий відділенням</t>
  </si>
  <si>
    <t>Машиніст тепловоза</t>
  </si>
  <si>
    <t>пресувальник-віджимач харчової продукції (перероблення фруктів, овочів, олієнасіннята горіхів)</t>
  </si>
  <si>
    <t>заточувальник деревообробного інструменту</t>
  </si>
  <si>
    <t>майстер</t>
  </si>
  <si>
    <t>Пресувальник-формувальник харчової продукції (перероблення фруктів, овочів, олієнасіння та горіхів)</t>
  </si>
  <si>
    <t>машиніст екскаватора</t>
  </si>
  <si>
    <t xml:space="preserve"> головний контролер</t>
  </si>
  <si>
    <t xml:space="preserve"> командир відділення</t>
  </si>
  <si>
    <t xml:space="preserve"> викладач професійного навчально-виховного закладу</t>
  </si>
  <si>
    <t xml:space="preserve"> вчитель-дефектолог</t>
  </si>
  <si>
    <t xml:space="preserve"> лікар-стоматолог</t>
  </si>
  <si>
    <t xml:space="preserve"> Технік з обслуговування інженерно-технічних засобів охорони (пенітенціарна система)</t>
  </si>
  <si>
    <t xml:space="preserve"> реєстратор медичний</t>
  </si>
  <si>
    <t xml:space="preserve"> провідник пасажирського вагона</t>
  </si>
  <si>
    <t xml:space="preserve"> грибовод</t>
  </si>
  <si>
    <t xml:space="preserve"> Кінолог</t>
  </si>
  <si>
    <t xml:space="preserve"> оператор плетільного устаткування</t>
  </si>
  <si>
    <t xml:space="preserve"> машиніст бульдозера (будівельні роботи)</t>
  </si>
  <si>
    <t>Менеджер (управитель) в роздрібній торгівлі непродовольчими товарами</t>
  </si>
  <si>
    <t>головний енергетик</t>
  </si>
  <si>
    <t>головний бухгалтер</t>
  </si>
  <si>
    <t>менеджер (управитель) з туризму</t>
  </si>
  <si>
    <t>Менеджер (управитель) із зовнішньоекономічної діяльності</t>
  </si>
  <si>
    <t>менеджер (управитель) із збуту</t>
  </si>
  <si>
    <t>Менеджер (управитель)</t>
  </si>
  <si>
    <t>головний інженер</t>
  </si>
  <si>
    <t>економіст</t>
  </si>
  <si>
    <t>інженер з комп'ютерних систем</t>
  </si>
  <si>
    <t>адміністратор системи</t>
  </si>
  <si>
    <t>фахівець</t>
  </si>
  <si>
    <t>Технік з інвентаризації нерухомого майна</t>
  </si>
  <si>
    <t>інспектор кредитний</t>
  </si>
  <si>
    <t>фармацевт</t>
  </si>
  <si>
    <t>оброблювач замовлень</t>
  </si>
  <si>
    <t>контролер-касир</t>
  </si>
  <si>
    <t>приймальник замовлень</t>
  </si>
  <si>
    <t>реєстратор медичний</t>
  </si>
  <si>
    <t>касир торговельного залу</t>
  </si>
  <si>
    <t>оператор поштового зв'язку</t>
  </si>
  <si>
    <t>діловод</t>
  </si>
  <si>
    <t>провідник пасажирського вагона</t>
  </si>
  <si>
    <t>офіціант</t>
  </si>
  <si>
    <t>кухар</t>
  </si>
  <si>
    <t>охоронник</t>
  </si>
  <si>
    <t>Бариста</t>
  </si>
  <si>
    <t>соціальний робітник</t>
  </si>
  <si>
    <t>бармен</t>
  </si>
  <si>
    <t>Кінолог</t>
  </si>
  <si>
    <t>дояр</t>
  </si>
  <si>
    <t>робітник з догляду за тваринами</t>
  </si>
  <si>
    <t>слюсар з експлуатації та ремонту газового устаткування</t>
  </si>
  <si>
    <t>столяр будівельний</t>
  </si>
  <si>
    <t>слюсар з контрольно-вимірювальних приладів та автоматики (електромеханіка)</t>
  </si>
  <si>
    <t>електромеханік з ліфтів</t>
  </si>
  <si>
    <t>слюсар-електрик з ремонту електроустаткування</t>
  </si>
  <si>
    <t>верстатник деревообробних верстатів</t>
  </si>
  <si>
    <t>транспортувальник (такелажні роботи)</t>
  </si>
  <si>
    <t>муляр</t>
  </si>
  <si>
    <t>лакувальник</t>
  </si>
  <si>
    <t>машиніст крана (кранівник)</t>
  </si>
  <si>
    <t>машиніст автовишки та автогідропідіймача</t>
  </si>
  <si>
    <t>оператор заправних станцій</t>
  </si>
  <si>
    <t>Оператор устаткування з перероблення деревини</t>
  </si>
  <si>
    <t>комірник</t>
  </si>
  <si>
    <t>Замірник</t>
  </si>
  <si>
    <t>черговий по гуртожитку</t>
  </si>
  <si>
    <t>кухонний робітник</t>
  </si>
  <si>
    <t>контролер енергонагляду</t>
  </si>
  <si>
    <t>укладальник-пакувальник</t>
  </si>
  <si>
    <t>прибиральник службових приміщень</t>
  </si>
  <si>
    <t>прибиральник територій</t>
  </si>
  <si>
    <t>вантажник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</si>
</sst>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7EEF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2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3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8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horizontal="center" vertical="center"/>
      <protection/>
    </xf>
    <xf numFmtId="3" fontId="52" fillId="0" borderId="3" xfId="554" applyNumberFormat="1" applyFont="1" applyFill="1" applyBorder="1" applyAlignment="1">
      <alignment horizontal="center" vertical="center" wrapText="1"/>
      <protection/>
    </xf>
    <xf numFmtId="3" fontId="52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6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2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52" fillId="0" borderId="0" xfId="554" applyNumberFormat="1" applyFont="1" applyFill="1" applyAlignment="1">
      <alignment vertical="center"/>
      <protection/>
    </xf>
    <xf numFmtId="0" fontId="3" fillId="0" borderId="26" xfId="554" applyFont="1" applyFill="1" applyBorder="1" applyAlignment="1">
      <alignment horizontal="left" vertical="center" wrapText="1"/>
      <protection/>
    </xf>
    <xf numFmtId="173" fontId="10" fillId="0" borderId="27" xfId="481" applyNumberFormat="1" applyFont="1" applyBorder="1" applyAlignment="1">
      <alignment horizontal="center" vertical="center"/>
      <protection/>
    </xf>
    <xf numFmtId="165" fontId="52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173" fontId="10" fillId="0" borderId="28" xfId="481" applyNumberFormat="1" applyFont="1" applyBorder="1" applyAlignment="1">
      <alignment horizontal="center" vertical="center"/>
      <protection/>
    </xf>
    <xf numFmtId="3" fontId="52" fillId="0" borderId="0" xfId="554" applyNumberFormat="1" applyFont="1" applyFill="1">
      <alignment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3" fillId="0" borderId="29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0" xfId="554" applyNumberFormat="1" applyFont="1" applyFill="1" applyBorder="1" applyAlignment="1">
      <alignment horizontal="center" vertical="center"/>
      <protection/>
    </xf>
    <xf numFmtId="165" fontId="9" fillId="0" borderId="28" xfId="481" applyNumberFormat="1" applyFont="1" applyBorder="1" applyAlignment="1">
      <alignment horizontal="center" vertical="center" wrapText="1"/>
      <protection/>
    </xf>
    <xf numFmtId="164" fontId="9" fillId="0" borderId="31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4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1" fillId="0" borderId="25" xfId="533" applyNumberFormat="1" applyFont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3" fontId="61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3" fillId="0" borderId="28" xfId="554" applyNumberFormat="1" applyFont="1" applyFill="1" applyBorder="1" applyAlignment="1">
      <alignment horizontal="center" vertical="center" wrapText="1"/>
      <protection/>
    </xf>
    <xf numFmtId="3" fontId="3" fillId="0" borderId="28" xfId="554" applyNumberFormat="1" applyFont="1" applyFill="1" applyBorder="1" applyAlignment="1">
      <alignment horizontal="center" vertical="center"/>
      <protection/>
    </xf>
    <xf numFmtId="165" fontId="9" fillId="0" borderId="28" xfId="554" applyNumberFormat="1" applyFont="1" applyFill="1" applyBorder="1" applyAlignment="1">
      <alignment horizontal="center" vertical="center" wrapText="1"/>
      <protection/>
    </xf>
    <xf numFmtId="3" fontId="10" fillId="0" borderId="28" xfId="481" applyNumberFormat="1" applyFont="1" applyBorder="1" applyAlignment="1" applyProtection="1">
      <alignment horizontal="center" vertical="center"/>
      <protection locked="0"/>
    </xf>
    <xf numFmtId="165" fontId="9" fillId="0" borderId="31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28" xfId="481" applyNumberFormat="1" applyFont="1" applyBorder="1" applyAlignment="1">
      <alignment horizontal="center" vertical="center" wrapText="1"/>
      <protection/>
    </xf>
    <xf numFmtId="1" fontId="3" fillId="0" borderId="28" xfId="554" applyNumberFormat="1" applyFont="1" applyFill="1" applyBorder="1" applyAlignment="1">
      <alignment horizontal="center" vertical="center"/>
      <protection/>
    </xf>
    <xf numFmtId="165" fontId="9" fillId="0" borderId="31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4" fillId="0" borderId="22" xfId="553" applyFont="1" applyBorder="1" applyAlignment="1">
      <alignment vertical="center" wrapText="1"/>
      <protection/>
    </xf>
    <xf numFmtId="0" fontId="54" fillId="0" borderId="23" xfId="553" applyFont="1" applyBorder="1" applyAlignment="1">
      <alignment vertical="center" wrapText="1"/>
      <protection/>
    </xf>
    <xf numFmtId="3" fontId="52" fillId="0" borderId="28" xfId="554" applyNumberFormat="1" applyFont="1" applyFill="1" applyBorder="1" applyAlignment="1">
      <alignment horizontal="center" vertical="center" wrapText="1"/>
      <protection/>
    </xf>
    <xf numFmtId="3" fontId="52" fillId="0" borderId="28" xfId="554" applyNumberFormat="1" applyFont="1" applyFill="1" applyBorder="1" applyAlignment="1">
      <alignment horizontal="center" vertical="center"/>
      <protection/>
    </xf>
    <xf numFmtId="165" fontId="44" fillId="0" borderId="28" xfId="554" applyNumberFormat="1" applyFont="1" applyFill="1" applyBorder="1" applyAlignment="1">
      <alignment horizontal="center" vertical="center" wrapText="1"/>
      <protection/>
    </xf>
    <xf numFmtId="165" fontId="44" fillId="0" borderId="31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1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3" fontId="4" fillId="0" borderId="32" xfId="533" applyNumberFormat="1" applyFont="1" applyBorder="1" applyAlignment="1">
      <alignment horizontal="center" vertical="center" wrapText="1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4" fillId="0" borderId="3" xfId="0" applyFont="1" applyBorder="1" applyAlignment="1">
      <alignment horizontal="center" vertical="center"/>
    </xf>
    <xf numFmtId="0" fontId="54" fillId="0" borderId="3" xfId="533" applyFont="1" applyBorder="1" applyAlignment="1">
      <alignment horizontal="center" wrapText="1"/>
      <protection/>
    </xf>
    <xf numFmtId="3" fontId="54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10" fillId="0" borderId="3" xfId="0" applyFont="1" applyBorder="1" applyAlignment="1">
      <alignment horizontal="left" vertical="center" wrapText="1"/>
    </xf>
    <xf numFmtId="1" fontId="9" fillId="0" borderId="33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34" xfId="554" applyNumberFormat="1" applyFont="1" applyFill="1" applyBorder="1" applyAlignment="1">
      <alignment horizontal="center" vertical="center"/>
      <protection/>
    </xf>
    <xf numFmtId="3" fontId="3" fillId="0" borderId="35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28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0" xfId="554" applyFont="1" applyFill="1" applyBorder="1">
      <alignment/>
      <protection/>
    </xf>
    <xf numFmtId="0" fontId="2" fillId="0" borderId="36" xfId="533" applyFont="1" applyBorder="1" applyAlignment="1">
      <alignment horizontal="center" vertical="center"/>
      <protection/>
    </xf>
    <xf numFmtId="0" fontId="2" fillId="0" borderId="37" xfId="533" applyFont="1" applyBorder="1" applyAlignment="1">
      <alignment horizontal="center"/>
      <protection/>
    </xf>
    <xf numFmtId="0" fontId="2" fillId="0" borderId="38" xfId="533" applyFont="1" applyBorder="1" applyAlignment="1">
      <alignment horizontal="center"/>
      <protection/>
    </xf>
    <xf numFmtId="2" fontId="4" fillId="0" borderId="39" xfId="533" applyNumberFormat="1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5" fontId="9" fillId="0" borderId="27" xfId="481" applyNumberFormat="1" applyFont="1" applyBorder="1" applyAlignment="1">
      <alignment horizontal="center" vertical="center" wrapText="1"/>
      <protection/>
    </xf>
    <xf numFmtId="164" fontId="9" fillId="0" borderId="40" xfId="481" applyNumberFormat="1" applyFont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0" fontId="48" fillId="0" borderId="0" xfId="554" applyFont="1" applyFill="1" applyAlignment="1">
      <alignment horizontal="center"/>
      <protection/>
    </xf>
    <xf numFmtId="0" fontId="46" fillId="0" borderId="39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1" xfId="554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9" fillId="0" borderId="43" xfId="5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44" fillId="0" borderId="41" xfId="5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9" fillId="0" borderId="45" xfId="554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3" xfId="481" applyNumberFormat="1" applyFont="1" applyBorder="1" applyAlignment="1">
      <alignment horizontal="center" vertical="center" wrapText="1"/>
      <protection/>
    </xf>
    <xf numFmtId="0" fontId="44" fillId="0" borderId="45" xfId="554" applyFont="1" applyFill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43" fillId="52" borderId="3" xfId="533" applyFont="1" applyFill="1" applyBorder="1" applyAlignment="1">
      <alignment horizontal="center" vertical="center" wrapText="1"/>
      <protection/>
    </xf>
    <xf numFmtId="0" fontId="62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3" fillId="53" borderId="46" xfId="533" applyFont="1" applyFill="1" applyBorder="1" applyAlignment="1">
      <alignment horizontal="center" vertical="center" wrapText="1"/>
      <protection/>
    </xf>
    <xf numFmtId="0" fontId="43" fillId="53" borderId="47" xfId="533" applyFont="1" applyFill="1" applyBorder="1" applyAlignment="1">
      <alignment horizontal="center" vertical="center" wrapText="1"/>
      <protection/>
    </xf>
    <xf numFmtId="0" fontId="43" fillId="53" borderId="33" xfId="533" applyFont="1" applyFill="1" applyBorder="1" applyAlignment="1">
      <alignment horizontal="center" vertical="center" wrapText="1"/>
      <protection/>
    </xf>
    <xf numFmtId="0" fontId="43" fillId="53" borderId="48" xfId="533" applyFont="1" applyFill="1" applyBorder="1" applyAlignment="1">
      <alignment horizontal="center" vertical="center" wrapText="1"/>
      <protection/>
    </xf>
    <xf numFmtId="0" fontId="57" fillId="0" borderId="33" xfId="554" applyFont="1" applyFill="1" applyBorder="1" applyAlignment="1">
      <alignment horizontal="center" vertical="center" wrapText="1"/>
      <protection/>
    </xf>
    <xf numFmtId="0" fontId="57" fillId="0" borderId="49" xfId="554" applyFont="1" applyFill="1" applyBorder="1" applyAlignment="1">
      <alignment horizontal="center" vertical="center" wrapText="1"/>
      <protection/>
    </xf>
    <xf numFmtId="0" fontId="57" fillId="0" borderId="48" xfId="554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/>
      <protection/>
    </xf>
    <xf numFmtId="0" fontId="46" fillId="0" borderId="50" xfId="554" applyFont="1" applyFill="1" applyBorder="1" applyAlignment="1">
      <alignment horizontal="center"/>
      <protection/>
    </xf>
    <xf numFmtId="0" fontId="46" fillId="0" borderId="51" xfId="554" applyFont="1" applyFill="1" applyBorder="1" applyAlignment="1">
      <alignment horizontal="center"/>
      <protection/>
    </xf>
    <xf numFmtId="1" fontId="9" fillId="0" borderId="43" xfId="481" applyNumberFormat="1" applyFont="1" applyBorder="1" applyAlignment="1">
      <alignment horizontal="center" vertical="center" wrapText="1"/>
      <protection/>
    </xf>
    <xf numFmtId="43" fontId="47" fillId="0" borderId="0" xfId="603" applyFont="1" applyFill="1" applyAlignment="1">
      <alignment horizontal="center" wrapText="1"/>
    </xf>
    <xf numFmtId="14" fontId="9" fillId="0" borderId="43" xfId="481" applyNumberFormat="1" applyFont="1" applyBorder="1" applyAlignment="1">
      <alignment horizontal="center" vertical="center" wrapText="1"/>
      <protection/>
    </xf>
    <xf numFmtId="0" fontId="59" fillId="0" borderId="0" xfId="554" applyFont="1" applyFill="1" applyBorder="1" applyAlignment="1">
      <alignment horizontal="center" vertical="center" wrapText="1"/>
      <protection/>
    </xf>
    <xf numFmtId="2" fontId="52" fillId="0" borderId="52" xfId="554" applyNumberFormat="1" applyFont="1" applyFill="1" applyBorder="1" applyAlignment="1">
      <alignment horizontal="center" vertical="center" wrapText="1"/>
      <protection/>
    </xf>
    <xf numFmtId="2" fontId="52" fillId="0" borderId="3" xfId="554" applyNumberFormat="1" applyFont="1" applyFill="1" applyBorder="1" applyAlignment="1">
      <alignment horizontal="center" vertical="center" wrapText="1"/>
      <protection/>
    </xf>
    <xf numFmtId="0" fontId="52" fillId="0" borderId="52" xfId="554" applyFont="1" applyFill="1" applyBorder="1" applyAlignment="1">
      <alignment horizontal="center" vertical="center" wrapText="1"/>
      <protection/>
    </xf>
    <xf numFmtId="0" fontId="52" fillId="0" borderId="3" xfId="554" applyFont="1" applyFill="1" applyBorder="1" applyAlignment="1">
      <alignment horizontal="center" vertical="center" wrapText="1"/>
      <protection/>
    </xf>
    <xf numFmtId="14" fontId="3" fillId="0" borderId="32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8" fillId="0" borderId="37" xfId="554" applyFont="1" applyFill="1" applyBorder="1" applyAlignment="1">
      <alignment horizontal="center" vertical="center" wrapText="1"/>
      <protection/>
    </xf>
    <xf numFmtId="0" fontId="58" fillId="0" borderId="49" xfId="554" applyFont="1" applyFill="1" applyBorder="1" applyAlignment="1">
      <alignment horizontal="center" vertical="center" wrapText="1"/>
      <protection/>
    </xf>
    <xf numFmtId="0" fontId="58" fillId="0" borderId="53" xfId="554" applyFont="1" applyFill="1" applyBorder="1" applyAlignment="1">
      <alignment horizontal="center" vertical="center" wrapText="1"/>
      <protection/>
    </xf>
    <xf numFmtId="0" fontId="52" fillId="0" borderId="32" xfId="554" applyFont="1" applyFill="1" applyBorder="1" applyAlignment="1">
      <alignment horizontal="center" vertical="center" wrapText="1"/>
      <protection/>
    </xf>
    <xf numFmtId="0" fontId="52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C20" sqref="C20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50" t="s">
        <v>60</v>
      </c>
      <c r="B1" s="150"/>
      <c r="C1" s="150"/>
      <c r="D1" s="150"/>
      <c r="E1" s="150"/>
      <c r="F1" s="150"/>
      <c r="G1" s="150"/>
    </row>
    <row r="2" spans="1:7" s="2" customFormat="1" ht="19.5" customHeight="1">
      <c r="A2" s="151" t="s">
        <v>8</v>
      </c>
      <c r="B2" s="151"/>
      <c r="C2" s="151"/>
      <c r="D2" s="151"/>
      <c r="E2" s="151"/>
      <c r="F2" s="151"/>
      <c r="G2" s="15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52"/>
      <c r="B4" s="154" t="s">
        <v>197</v>
      </c>
      <c r="C4" s="155"/>
      <c r="D4" s="156" t="s">
        <v>31</v>
      </c>
      <c r="E4" s="158" t="s">
        <v>198</v>
      </c>
      <c r="F4" s="159"/>
      <c r="G4" s="160" t="s">
        <v>31</v>
      </c>
    </row>
    <row r="5" spans="1:7" s="4" customFormat="1" ht="50.25" customHeight="1">
      <c r="A5" s="153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</row>
    <row r="6" spans="1:7" s="12" customFormat="1" ht="34.5" customHeight="1">
      <c r="A6" s="20" t="s">
        <v>32</v>
      </c>
      <c r="B6" s="10">
        <f>SUM(B7:B25)</f>
        <v>2343</v>
      </c>
      <c r="C6" s="10">
        <f>SUM(C7:C25)</f>
        <v>2451</v>
      </c>
      <c r="D6" s="9">
        <f>ROUND(C6/B6*100,1)</f>
        <v>104.6</v>
      </c>
      <c r="E6" s="11">
        <f>SUM(E7:E25)</f>
        <v>1334</v>
      </c>
      <c r="F6" s="11">
        <f>SUM(F7:F25)</f>
        <v>1292</v>
      </c>
      <c r="G6" s="98">
        <f>ROUND(F6/E6*100,1)</f>
        <v>96.9</v>
      </c>
    </row>
    <row r="7" spans="1:11" ht="57" customHeight="1">
      <c r="A7" s="21" t="s">
        <v>10</v>
      </c>
      <c r="B7" s="13">
        <v>104</v>
      </c>
      <c r="C7" s="31">
        <v>115</v>
      </c>
      <c r="D7" s="9">
        <f aca="true" t="shared" si="0" ref="D7:D25">ROUND(C7/B7*100,1)</f>
        <v>110.6</v>
      </c>
      <c r="E7" s="13">
        <v>53</v>
      </c>
      <c r="F7" s="49">
        <v>31</v>
      </c>
      <c r="G7" s="98">
        <f aca="true" t="shared" si="1" ref="G7:G25">ROUND(F7/E7*100,1)</f>
        <v>58.5</v>
      </c>
      <c r="H7" s="14"/>
      <c r="I7" s="15"/>
      <c r="K7" s="16"/>
    </row>
    <row r="8" spans="1:11" ht="43.5" customHeight="1">
      <c r="A8" s="21" t="s">
        <v>11</v>
      </c>
      <c r="B8" s="13">
        <v>2</v>
      </c>
      <c r="C8" s="31">
        <v>1</v>
      </c>
      <c r="D8" s="9">
        <f t="shared" si="0"/>
        <v>50</v>
      </c>
      <c r="E8" s="13">
        <v>1</v>
      </c>
      <c r="F8" s="49">
        <v>1</v>
      </c>
      <c r="G8" s="98">
        <f t="shared" si="1"/>
        <v>100</v>
      </c>
      <c r="H8" s="14"/>
      <c r="I8" s="15"/>
      <c r="K8" s="16"/>
    </row>
    <row r="9" spans="1:11" s="18" customFormat="1" ht="25.5" customHeight="1">
      <c r="A9" s="21" t="s">
        <v>12</v>
      </c>
      <c r="B9" s="13">
        <v>470</v>
      </c>
      <c r="C9" s="31">
        <v>448</v>
      </c>
      <c r="D9" s="9">
        <f t="shared" si="0"/>
        <v>95.3</v>
      </c>
      <c r="E9" s="13">
        <v>313</v>
      </c>
      <c r="F9" s="49">
        <v>276</v>
      </c>
      <c r="G9" s="98">
        <f t="shared" si="1"/>
        <v>88.2</v>
      </c>
      <c r="H9" s="17"/>
      <c r="I9" s="15"/>
      <c r="J9" s="6"/>
      <c r="K9" s="16"/>
    </row>
    <row r="10" spans="1:13" ht="41.25" customHeight="1">
      <c r="A10" s="21" t="s">
        <v>13</v>
      </c>
      <c r="B10" s="13">
        <v>91</v>
      </c>
      <c r="C10" s="31">
        <v>77</v>
      </c>
      <c r="D10" s="9">
        <f t="shared" si="0"/>
        <v>84.6</v>
      </c>
      <c r="E10" s="13">
        <v>65</v>
      </c>
      <c r="F10" s="49">
        <v>69</v>
      </c>
      <c r="G10" s="98">
        <f t="shared" si="1"/>
        <v>106.2</v>
      </c>
      <c r="H10" s="14"/>
      <c r="I10" s="15"/>
      <c r="K10" s="16"/>
      <c r="M10" s="19"/>
    </row>
    <row r="11" spans="1:11" ht="37.5" customHeight="1">
      <c r="A11" s="21" t="s">
        <v>14</v>
      </c>
      <c r="B11" s="13">
        <v>54</v>
      </c>
      <c r="C11" s="31">
        <v>78</v>
      </c>
      <c r="D11" s="9">
        <f t="shared" si="0"/>
        <v>144.4</v>
      </c>
      <c r="E11" s="13">
        <v>47</v>
      </c>
      <c r="F11" s="49">
        <v>31</v>
      </c>
      <c r="G11" s="98">
        <f t="shared" si="1"/>
        <v>66</v>
      </c>
      <c r="H11" s="14"/>
      <c r="I11" s="15"/>
      <c r="K11" s="16"/>
    </row>
    <row r="12" spans="1:11" ht="25.5" customHeight="1">
      <c r="A12" s="21" t="s">
        <v>15</v>
      </c>
      <c r="B12" s="13">
        <v>101</v>
      </c>
      <c r="C12" s="31">
        <v>93</v>
      </c>
      <c r="D12" s="9">
        <f t="shared" si="0"/>
        <v>92.1</v>
      </c>
      <c r="E12" s="13">
        <v>48</v>
      </c>
      <c r="F12" s="49">
        <v>18</v>
      </c>
      <c r="G12" s="98">
        <f t="shared" si="1"/>
        <v>37.5</v>
      </c>
      <c r="H12" s="14"/>
      <c r="I12" s="15"/>
      <c r="K12" s="16"/>
    </row>
    <row r="13" spans="1:11" ht="54" customHeight="1">
      <c r="A13" s="21" t="s">
        <v>16</v>
      </c>
      <c r="B13" s="13">
        <v>275</v>
      </c>
      <c r="C13" s="31">
        <v>283</v>
      </c>
      <c r="D13" s="9">
        <f t="shared" si="0"/>
        <v>102.9</v>
      </c>
      <c r="E13" s="13">
        <v>152</v>
      </c>
      <c r="F13" s="49">
        <v>144</v>
      </c>
      <c r="G13" s="98">
        <f t="shared" si="1"/>
        <v>94.7</v>
      </c>
      <c r="H13" s="14"/>
      <c r="I13" s="15"/>
      <c r="K13" s="16"/>
    </row>
    <row r="14" spans="1:11" ht="35.25" customHeight="1">
      <c r="A14" s="21" t="s">
        <v>17</v>
      </c>
      <c r="B14" s="13">
        <v>280</v>
      </c>
      <c r="C14" s="31">
        <v>278</v>
      </c>
      <c r="D14" s="9">
        <f t="shared" si="0"/>
        <v>99.3</v>
      </c>
      <c r="E14" s="13">
        <v>221</v>
      </c>
      <c r="F14" s="49">
        <v>205</v>
      </c>
      <c r="G14" s="98">
        <f t="shared" si="1"/>
        <v>92.8</v>
      </c>
      <c r="H14" s="17"/>
      <c r="I14" s="15"/>
      <c r="K14" s="16"/>
    </row>
    <row r="15" spans="1:11" ht="40.5" customHeight="1">
      <c r="A15" s="21" t="s">
        <v>18</v>
      </c>
      <c r="B15" s="13">
        <v>67</v>
      </c>
      <c r="C15" s="31">
        <v>81</v>
      </c>
      <c r="D15" s="9">
        <f t="shared" si="0"/>
        <v>120.9</v>
      </c>
      <c r="E15" s="13">
        <v>26</v>
      </c>
      <c r="F15" s="49">
        <v>41</v>
      </c>
      <c r="G15" s="98">
        <f t="shared" si="1"/>
        <v>157.7</v>
      </c>
      <c r="H15" s="14"/>
      <c r="I15" s="15"/>
      <c r="K15" s="16"/>
    </row>
    <row r="16" spans="1:11" ht="24" customHeight="1">
      <c r="A16" s="21" t="s">
        <v>19</v>
      </c>
      <c r="B16" s="13">
        <v>12</v>
      </c>
      <c r="C16" s="31">
        <v>18</v>
      </c>
      <c r="D16" s="9">
        <f t="shared" si="0"/>
        <v>150</v>
      </c>
      <c r="E16" s="13">
        <v>9</v>
      </c>
      <c r="F16" s="49">
        <v>13</v>
      </c>
      <c r="G16" s="98">
        <f t="shared" si="1"/>
        <v>144.4</v>
      </c>
      <c r="H16" s="14"/>
      <c r="I16" s="15"/>
      <c r="K16" s="16"/>
    </row>
    <row r="17" spans="1:11" ht="24" customHeight="1">
      <c r="A17" s="21" t="s">
        <v>20</v>
      </c>
      <c r="B17" s="13">
        <v>49</v>
      </c>
      <c r="C17" s="31">
        <v>71</v>
      </c>
      <c r="D17" s="9">
        <f t="shared" si="0"/>
        <v>144.9</v>
      </c>
      <c r="E17" s="13">
        <v>16</v>
      </c>
      <c r="F17" s="49">
        <v>48</v>
      </c>
      <c r="G17" s="98">
        <f t="shared" si="1"/>
        <v>300</v>
      </c>
      <c r="H17" s="14"/>
      <c r="I17" s="15"/>
      <c r="K17" s="16"/>
    </row>
    <row r="18" spans="1:11" ht="24" customHeight="1">
      <c r="A18" s="21" t="s">
        <v>21</v>
      </c>
      <c r="B18" s="13">
        <v>76</v>
      </c>
      <c r="C18" s="31">
        <v>49</v>
      </c>
      <c r="D18" s="9">
        <f t="shared" si="0"/>
        <v>64.5</v>
      </c>
      <c r="E18" s="13">
        <v>21</v>
      </c>
      <c r="F18" s="49">
        <v>35</v>
      </c>
      <c r="G18" s="98">
        <f t="shared" si="1"/>
        <v>166.7</v>
      </c>
      <c r="H18" s="14"/>
      <c r="I18" s="15"/>
      <c r="K18" s="16"/>
    </row>
    <row r="19" spans="1:11" ht="38.25" customHeight="1">
      <c r="A19" s="21" t="s">
        <v>22</v>
      </c>
      <c r="B19" s="13">
        <v>45</v>
      </c>
      <c r="C19" s="31">
        <v>59</v>
      </c>
      <c r="D19" s="9">
        <f t="shared" si="0"/>
        <v>131.1</v>
      </c>
      <c r="E19" s="13">
        <v>32</v>
      </c>
      <c r="F19" s="49">
        <v>47</v>
      </c>
      <c r="G19" s="98">
        <f t="shared" si="1"/>
        <v>146.9</v>
      </c>
      <c r="H19" s="14"/>
      <c r="I19" s="15"/>
      <c r="K19" s="16"/>
    </row>
    <row r="20" spans="1:11" ht="41.25" customHeight="1">
      <c r="A20" s="21" t="s">
        <v>23</v>
      </c>
      <c r="B20" s="13">
        <v>47</v>
      </c>
      <c r="C20" s="31">
        <v>77</v>
      </c>
      <c r="D20" s="9">
        <f t="shared" si="0"/>
        <v>163.8</v>
      </c>
      <c r="E20" s="13">
        <v>31</v>
      </c>
      <c r="F20" s="49">
        <v>44</v>
      </c>
      <c r="G20" s="98">
        <f t="shared" si="1"/>
        <v>141.9</v>
      </c>
      <c r="H20" s="14"/>
      <c r="I20" s="15"/>
      <c r="K20" s="16"/>
    </row>
    <row r="21" spans="1:11" ht="42.75" customHeight="1">
      <c r="A21" s="21" t="s">
        <v>24</v>
      </c>
      <c r="B21" s="13">
        <v>146</v>
      </c>
      <c r="C21" s="31">
        <v>184</v>
      </c>
      <c r="D21" s="9">
        <f t="shared" si="0"/>
        <v>126</v>
      </c>
      <c r="E21" s="13">
        <v>75</v>
      </c>
      <c r="F21" s="49">
        <v>54</v>
      </c>
      <c r="G21" s="98">
        <f t="shared" si="1"/>
        <v>72</v>
      </c>
      <c r="H21" s="17"/>
      <c r="I21" s="15"/>
      <c r="K21" s="16"/>
    </row>
    <row r="22" spans="1:11" ht="24" customHeight="1">
      <c r="A22" s="21" t="s">
        <v>25</v>
      </c>
      <c r="B22" s="13">
        <v>289</v>
      </c>
      <c r="C22" s="31">
        <v>292</v>
      </c>
      <c r="D22" s="9">
        <f t="shared" si="0"/>
        <v>101</v>
      </c>
      <c r="E22" s="13">
        <v>130</v>
      </c>
      <c r="F22" s="49">
        <v>126</v>
      </c>
      <c r="G22" s="98">
        <f t="shared" si="1"/>
        <v>96.9</v>
      </c>
      <c r="H22" s="14"/>
      <c r="I22" s="15"/>
      <c r="K22" s="16"/>
    </row>
    <row r="23" spans="1:11" ht="42.75" customHeight="1">
      <c r="A23" s="21" t="s">
        <v>26</v>
      </c>
      <c r="B23" s="13">
        <v>173</v>
      </c>
      <c r="C23" s="31">
        <v>199</v>
      </c>
      <c r="D23" s="9">
        <f t="shared" si="0"/>
        <v>115</v>
      </c>
      <c r="E23" s="13">
        <v>71</v>
      </c>
      <c r="F23" s="49">
        <v>84</v>
      </c>
      <c r="G23" s="98">
        <f t="shared" si="1"/>
        <v>118.3</v>
      </c>
      <c r="H23" s="17"/>
      <c r="I23" s="15"/>
      <c r="K23" s="16"/>
    </row>
    <row r="24" spans="1:11" ht="36.75" customHeight="1">
      <c r="A24" s="21" t="s">
        <v>27</v>
      </c>
      <c r="B24" s="13">
        <v>48</v>
      </c>
      <c r="C24" s="31">
        <v>31</v>
      </c>
      <c r="D24" s="9">
        <f t="shared" si="0"/>
        <v>64.6</v>
      </c>
      <c r="E24" s="13">
        <v>16</v>
      </c>
      <c r="F24" s="49">
        <v>12</v>
      </c>
      <c r="G24" s="98">
        <f t="shared" si="1"/>
        <v>75</v>
      </c>
      <c r="H24" s="14"/>
      <c r="I24" s="15"/>
      <c r="K24" s="16"/>
    </row>
    <row r="25" spans="1:11" ht="27.75" customHeight="1" thickBot="1">
      <c r="A25" s="22" t="s">
        <v>28</v>
      </c>
      <c r="B25" s="99">
        <v>14</v>
      </c>
      <c r="C25" s="94">
        <v>17</v>
      </c>
      <c r="D25" s="95">
        <f t="shared" si="0"/>
        <v>121.4</v>
      </c>
      <c r="E25" s="99">
        <v>7</v>
      </c>
      <c r="F25" s="100">
        <v>13</v>
      </c>
      <c r="G25" s="101">
        <f t="shared" si="1"/>
        <v>185.7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19" sqref="A19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63.75" customHeight="1">
      <c r="A1" s="150" t="s">
        <v>205</v>
      </c>
      <c r="B1" s="150"/>
      <c r="C1" s="150"/>
      <c r="D1" s="150"/>
    </row>
    <row r="2" spans="1:4" s="2" customFormat="1" ht="12.75" customHeight="1" thickBot="1">
      <c r="A2" s="89"/>
      <c r="B2" s="89"/>
      <c r="C2" s="89"/>
      <c r="D2" s="89"/>
    </row>
    <row r="3" spans="1:4" s="4" customFormat="1" ht="25.5" customHeight="1">
      <c r="A3" s="152"/>
      <c r="B3" s="193" t="s">
        <v>39</v>
      </c>
      <c r="C3" s="193" t="s">
        <v>40</v>
      </c>
      <c r="D3" s="200" t="s">
        <v>55</v>
      </c>
    </row>
    <row r="4" spans="1:4" s="4" customFormat="1" ht="82.5" customHeight="1">
      <c r="A4" s="153"/>
      <c r="B4" s="194"/>
      <c r="C4" s="194"/>
      <c r="D4" s="201"/>
    </row>
    <row r="5" spans="1:6" s="5" customFormat="1" ht="34.5" customHeight="1">
      <c r="A5" s="23" t="s">
        <v>32</v>
      </c>
      <c r="B5" s="24">
        <f>SUM(B6:B14)</f>
        <v>1292</v>
      </c>
      <c r="C5" s="24">
        <f>SUM(C6:C14)</f>
        <v>6351</v>
      </c>
      <c r="D5" s="113">
        <f>C5/B5</f>
        <v>4.9156346749226</v>
      </c>
      <c r="F5" s="25"/>
    </row>
    <row r="6" spans="1:10" ht="51" customHeight="1">
      <c r="A6" s="103" t="s">
        <v>34</v>
      </c>
      <c r="B6" s="26">
        <v>51</v>
      </c>
      <c r="C6" s="26">
        <v>789</v>
      </c>
      <c r="D6" s="113">
        <f aca="true" t="shared" si="0" ref="D6:D14">C6/B6</f>
        <v>15.470588235294118</v>
      </c>
      <c r="F6" s="25"/>
      <c r="G6" s="28"/>
      <c r="J6" s="28"/>
    </row>
    <row r="7" spans="1:10" ht="35.25" customHeight="1">
      <c r="A7" s="103" t="s">
        <v>3</v>
      </c>
      <c r="B7" s="26">
        <v>108</v>
      </c>
      <c r="C7" s="26">
        <v>506</v>
      </c>
      <c r="D7" s="113">
        <f t="shared" si="0"/>
        <v>4.685185185185185</v>
      </c>
      <c r="F7" s="25"/>
      <c r="G7" s="28"/>
      <c r="J7" s="28"/>
    </row>
    <row r="8" spans="1:10" s="18" customFormat="1" ht="25.5" customHeight="1">
      <c r="A8" s="103" t="s">
        <v>2</v>
      </c>
      <c r="B8" s="26">
        <v>152</v>
      </c>
      <c r="C8" s="26">
        <v>594</v>
      </c>
      <c r="D8" s="113">
        <f t="shared" si="0"/>
        <v>3.9078947368421053</v>
      </c>
      <c r="E8" s="6"/>
      <c r="F8" s="25"/>
      <c r="G8" s="28"/>
      <c r="H8" s="6"/>
      <c r="J8" s="28"/>
    </row>
    <row r="9" spans="1:10" ht="36.75" customHeight="1">
      <c r="A9" s="103" t="s">
        <v>1</v>
      </c>
      <c r="B9" s="26">
        <v>61</v>
      </c>
      <c r="C9" s="26">
        <v>248</v>
      </c>
      <c r="D9" s="113">
        <f t="shared" si="0"/>
        <v>4.065573770491803</v>
      </c>
      <c r="F9" s="25"/>
      <c r="G9" s="28"/>
      <c r="J9" s="28"/>
    </row>
    <row r="10" spans="1:10" ht="28.5" customHeight="1">
      <c r="A10" s="103" t="s">
        <v>5</v>
      </c>
      <c r="B10" s="26">
        <v>153</v>
      </c>
      <c r="C10" s="26">
        <v>797</v>
      </c>
      <c r="D10" s="113">
        <f t="shared" si="0"/>
        <v>5.209150326797386</v>
      </c>
      <c r="E10" s="6" t="s">
        <v>58</v>
      </c>
      <c r="F10" s="25"/>
      <c r="G10" s="28"/>
      <c r="J10" s="28"/>
    </row>
    <row r="11" spans="1:10" ht="59.25" customHeight="1">
      <c r="A11" s="103" t="s">
        <v>30</v>
      </c>
      <c r="B11" s="26">
        <v>6</v>
      </c>
      <c r="C11" s="26">
        <v>509</v>
      </c>
      <c r="D11" s="113">
        <f t="shared" si="0"/>
        <v>84.83333333333333</v>
      </c>
      <c r="F11" s="25"/>
      <c r="G11" s="28"/>
      <c r="J11" s="28"/>
    </row>
    <row r="12" spans="1:17" ht="33.75" customHeight="1">
      <c r="A12" s="103" t="s">
        <v>6</v>
      </c>
      <c r="B12" s="26">
        <v>402</v>
      </c>
      <c r="C12" s="26">
        <v>780</v>
      </c>
      <c r="D12" s="113">
        <f t="shared" si="0"/>
        <v>1.9402985074626866</v>
      </c>
      <c r="F12" s="25"/>
      <c r="G12" s="28"/>
      <c r="J12" s="28"/>
      <c r="Q12" s="8"/>
    </row>
    <row r="13" spans="1:17" ht="75" customHeight="1">
      <c r="A13" s="103" t="s">
        <v>7</v>
      </c>
      <c r="B13" s="26">
        <v>198</v>
      </c>
      <c r="C13" s="26">
        <v>1320</v>
      </c>
      <c r="D13" s="113">
        <f t="shared" si="0"/>
        <v>6.666666666666667</v>
      </c>
      <c r="F13" s="25"/>
      <c r="G13" s="28"/>
      <c r="J13" s="28"/>
      <c r="Q13" s="8"/>
    </row>
    <row r="14" spans="1:17" ht="40.5" customHeight="1" thickBot="1">
      <c r="A14" s="104" t="s">
        <v>35</v>
      </c>
      <c r="B14" s="105">
        <v>161</v>
      </c>
      <c r="C14" s="105">
        <v>808</v>
      </c>
      <c r="D14" s="114">
        <f t="shared" si="0"/>
        <v>5.0186335403726705</v>
      </c>
      <c r="F14" s="25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D13" sqref="D13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62" t="s">
        <v>60</v>
      </c>
      <c r="B1" s="162"/>
      <c r="C1" s="162"/>
      <c r="D1" s="162"/>
      <c r="E1" s="162"/>
      <c r="F1" s="162"/>
      <c r="G1" s="162"/>
    </row>
    <row r="2" spans="1:7" s="2" customFormat="1" ht="19.5" customHeight="1">
      <c r="A2" s="163" t="s">
        <v>33</v>
      </c>
      <c r="B2" s="163"/>
      <c r="C2" s="163"/>
      <c r="D2" s="163"/>
      <c r="E2" s="163"/>
      <c r="F2" s="163"/>
      <c r="G2" s="16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52"/>
      <c r="B4" s="154" t="s">
        <v>197</v>
      </c>
      <c r="C4" s="155"/>
      <c r="D4" s="164" t="s">
        <v>31</v>
      </c>
      <c r="E4" s="158" t="s">
        <v>198</v>
      </c>
      <c r="F4" s="159"/>
      <c r="G4" s="165" t="s">
        <v>31</v>
      </c>
    </row>
    <row r="5" spans="1:7" s="4" customFormat="1" ht="60.75" customHeight="1">
      <c r="A5" s="153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</row>
    <row r="6" spans="1:10" s="5" customFormat="1" ht="34.5" customHeight="1">
      <c r="A6" s="23" t="s">
        <v>32</v>
      </c>
      <c r="B6" s="24">
        <f>SUM(B7:B15)</f>
        <v>2343</v>
      </c>
      <c r="C6" s="24">
        <f>SUM(C7:C15)</f>
        <v>2451</v>
      </c>
      <c r="D6" s="50">
        <f>ROUND(C6/B6*100,1)</f>
        <v>104.6</v>
      </c>
      <c r="E6" s="24">
        <f>SUM(E7:E15)</f>
        <v>1334</v>
      </c>
      <c r="F6" s="24">
        <f>SUM(F7:F15)</f>
        <v>1292</v>
      </c>
      <c r="G6" s="102">
        <f>ROUND(F6/E6*100,1)</f>
        <v>96.9</v>
      </c>
      <c r="I6" s="25"/>
      <c r="J6" s="126"/>
    </row>
    <row r="7" spans="1:13" ht="57.75" customHeight="1">
      <c r="A7" s="103" t="s">
        <v>34</v>
      </c>
      <c r="B7" s="26">
        <v>141</v>
      </c>
      <c r="C7" s="27">
        <v>159</v>
      </c>
      <c r="D7" s="50">
        <f aca="true" t="shared" si="0" ref="D7:D15">ROUND(C7/B7*100,1)</f>
        <v>112.8</v>
      </c>
      <c r="E7" s="27">
        <v>80</v>
      </c>
      <c r="F7" s="27">
        <v>51</v>
      </c>
      <c r="G7" s="102">
        <f aca="true" t="shared" si="1" ref="G7:G15">ROUND(F7/E7*100,1)</f>
        <v>63.8</v>
      </c>
      <c r="I7" s="25"/>
      <c r="J7" s="28"/>
      <c r="M7" s="28"/>
    </row>
    <row r="8" spans="1:13" ht="35.25" customHeight="1">
      <c r="A8" s="103" t="s">
        <v>3</v>
      </c>
      <c r="B8" s="26">
        <v>211</v>
      </c>
      <c r="C8" s="27">
        <v>231</v>
      </c>
      <c r="D8" s="50">
        <f t="shared" si="0"/>
        <v>109.5</v>
      </c>
      <c r="E8" s="26">
        <v>113</v>
      </c>
      <c r="F8" s="27">
        <v>108</v>
      </c>
      <c r="G8" s="102">
        <f t="shared" si="1"/>
        <v>95.6</v>
      </c>
      <c r="I8" s="25"/>
      <c r="J8" s="28"/>
      <c r="M8" s="28"/>
    </row>
    <row r="9" spans="1:13" s="18" customFormat="1" ht="25.5" customHeight="1">
      <c r="A9" s="103" t="s">
        <v>2</v>
      </c>
      <c r="B9" s="26">
        <v>282</v>
      </c>
      <c r="C9" s="27">
        <v>278</v>
      </c>
      <c r="D9" s="50">
        <f t="shared" si="0"/>
        <v>98.6</v>
      </c>
      <c r="E9" s="26">
        <v>157</v>
      </c>
      <c r="F9" s="27">
        <v>152</v>
      </c>
      <c r="G9" s="102">
        <f t="shared" si="1"/>
        <v>96.8</v>
      </c>
      <c r="H9" s="6"/>
      <c r="I9" s="25"/>
      <c r="J9" s="28"/>
      <c r="K9" s="6"/>
      <c r="M9" s="28"/>
    </row>
    <row r="10" spans="1:13" ht="36.75" customHeight="1">
      <c r="A10" s="103" t="s">
        <v>1</v>
      </c>
      <c r="B10" s="26">
        <v>136</v>
      </c>
      <c r="C10" s="27">
        <v>107</v>
      </c>
      <c r="D10" s="50">
        <f t="shared" si="0"/>
        <v>78.7</v>
      </c>
      <c r="E10" s="26">
        <v>65</v>
      </c>
      <c r="F10" s="27">
        <v>61</v>
      </c>
      <c r="G10" s="102">
        <f t="shared" si="1"/>
        <v>93.8</v>
      </c>
      <c r="I10" s="25"/>
      <c r="J10" s="28"/>
      <c r="M10" s="28"/>
    </row>
    <row r="11" spans="1:13" ht="35.25" customHeight="1">
      <c r="A11" s="103" t="s">
        <v>5</v>
      </c>
      <c r="B11" s="26">
        <v>302</v>
      </c>
      <c r="C11" s="27">
        <v>318</v>
      </c>
      <c r="D11" s="50">
        <f t="shared" si="0"/>
        <v>105.3</v>
      </c>
      <c r="E11" s="26">
        <v>155</v>
      </c>
      <c r="F11" s="27">
        <v>153</v>
      </c>
      <c r="G11" s="102">
        <f t="shared" si="1"/>
        <v>98.7</v>
      </c>
      <c r="I11" s="25"/>
      <c r="J11" s="28"/>
      <c r="M11" s="28"/>
    </row>
    <row r="12" spans="1:13" ht="59.25" customHeight="1">
      <c r="A12" s="103" t="s">
        <v>30</v>
      </c>
      <c r="B12" s="26">
        <v>64</v>
      </c>
      <c r="C12" s="27">
        <v>41</v>
      </c>
      <c r="D12" s="50">
        <f t="shared" si="0"/>
        <v>64.1</v>
      </c>
      <c r="E12" s="26">
        <v>24</v>
      </c>
      <c r="F12" s="27">
        <v>6</v>
      </c>
      <c r="G12" s="102">
        <f t="shared" si="1"/>
        <v>25</v>
      </c>
      <c r="I12" s="25"/>
      <c r="J12" s="28"/>
      <c r="M12" s="28"/>
    </row>
    <row r="13" spans="1:20" ht="38.25" customHeight="1">
      <c r="A13" s="103" t="s">
        <v>6</v>
      </c>
      <c r="B13" s="26">
        <v>565</v>
      </c>
      <c r="C13" s="27">
        <v>633</v>
      </c>
      <c r="D13" s="50">
        <f t="shared" si="0"/>
        <v>112</v>
      </c>
      <c r="E13" s="26">
        <v>400</v>
      </c>
      <c r="F13" s="27">
        <v>402</v>
      </c>
      <c r="G13" s="102">
        <f t="shared" si="1"/>
        <v>100.5</v>
      </c>
      <c r="I13" s="25"/>
      <c r="J13" s="28"/>
      <c r="M13" s="28"/>
      <c r="T13" s="8"/>
    </row>
    <row r="14" spans="1:20" ht="75" customHeight="1">
      <c r="A14" s="103" t="s">
        <v>7</v>
      </c>
      <c r="B14" s="26">
        <v>286</v>
      </c>
      <c r="C14" s="27">
        <v>370</v>
      </c>
      <c r="D14" s="50">
        <f t="shared" si="0"/>
        <v>129.4</v>
      </c>
      <c r="E14" s="26">
        <v>165</v>
      </c>
      <c r="F14" s="27">
        <v>198</v>
      </c>
      <c r="G14" s="102">
        <f t="shared" si="1"/>
        <v>120</v>
      </c>
      <c r="I14" s="25"/>
      <c r="J14" s="28"/>
      <c r="M14" s="28"/>
      <c r="T14" s="8"/>
    </row>
    <row r="15" spans="1:20" ht="43.5" customHeight="1" thickBot="1">
      <c r="A15" s="104" t="s">
        <v>35</v>
      </c>
      <c r="B15" s="105">
        <v>356</v>
      </c>
      <c r="C15" s="106">
        <v>314</v>
      </c>
      <c r="D15" s="107">
        <f t="shared" si="0"/>
        <v>88.2</v>
      </c>
      <c r="E15" s="105">
        <v>175</v>
      </c>
      <c r="F15" s="106">
        <v>161</v>
      </c>
      <c r="G15" s="108">
        <f t="shared" si="1"/>
        <v>92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3.140625" style="65" customWidth="1"/>
    <col min="2" max="2" width="31.00390625" style="72" customWidth="1"/>
    <col min="3" max="3" width="10.00390625" style="61" customWidth="1"/>
    <col min="4" max="4" width="13.00390625" style="61" customWidth="1"/>
    <col min="5" max="6" width="12.421875" style="61" customWidth="1"/>
    <col min="7" max="7" width="16.421875" style="61" customWidth="1"/>
    <col min="8" max="16384" width="9.140625" style="61" customWidth="1"/>
  </cols>
  <sheetData>
    <row r="1" spans="1:7" s="66" customFormat="1" ht="75" customHeight="1">
      <c r="A1" s="65"/>
      <c r="B1" s="166" t="s">
        <v>199</v>
      </c>
      <c r="C1" s="166"/>
      <c r="D1" s="166"/>
      <c r="E1" s="166"/>
      <c r="F1" s="166"/>
      <c r="G1" s="166"/>
    </row>
    <row r="2" spans="1:7" s="66" customFormat="1" ht="20.25">
      <c r="A2" s="65"/>
      <c r="B2" s="64"/>
      <c r="C2" s="166" t="s">
        <v>42</v>
      </c>
      <c r="D2" s="166"/>
      <c r="E2" s="166"/>
      <c r="F2" s="64"/>
      <c r="G2" s="64"/>
    </row>
    <row r="4" spans="1:7" s="65" customFormat="1" ht="30.75" customHeight="1">
      <c r="A4" s="167"/>
      <c r="B4" s="168" t="s">
        <v>43</v>
      </c>
      <c r="C4" s="169" t="s">
        <v>44</v>
      </c>
      <c r="D4" s="169" t="s">
        <v>45</v>
      </c>
      <c r="E4" s="169" t="s">
        <v>46</v>
      </c>
      <c r="F4" s="170" t="s">
        <v>200</v>
      </c>
      <c r="G4" s="170"/>
    </row>
    <row r="5" spans="1:7" s="65" customFormat="1" ht="18.75" customHeight="1">
      <c r="A5" s="167"/>
      <c r="B5" s="168"/>
      <c r="C5" s="169"/>
      <c r="D5" s="169"/>
      <c r="E5" s="169"/>
      <c r="F5" s="169" t="s">
        <v>44</v>
      </c>
      <c r="G5" s="169" t="s">
        <v>56</v>
      </c>
    </row>
    <row r="6" spans="1:7" s="65" customFormat="1" ht="32.25" customHeight="1">
      <c r="A6" s="167"/>
      <c r="B6" s="168"/>
      <c r="C6" s="169"/>
      <c r="D6" s="169"/>
      <c r="E6" s="169"/>
      <c r="F6" s="169"/>
      <c r="G6" s="169"/>
    </row>
    <row r="7" spans="1:7" ht="12.75" customHeight="1">
      <c r="A7" s="67" t="s">
        <v>47</v>
      </c>
      <c r="B7" s="68" t="s">
        <v>0</v>
      </c>
      <c r="C7" s="63">
        <v>1</v>
      </c>
      <c r="D7" s="63">
        <v>3</v>
      </c>
      <c r="E7" s="63">
        <v>4</v>
      </c>
      <c r="F7" s="63">
        <v>5</v>
      </c>
      <c r="G7" s="63">
        <v>6</v>
      </c>
    </row>
    <row r="8" spans="1:7" ht="18" customHeight="1">
      <c r="A8" s="69">
        <v>1</v>
      </c>
      <c r="B8" s="136" t="s">
        <v>66</v>
      </c>
      <c r="C8" s="70">
        <v>152</v>
      </c>
      <c r="D8" s="70">
        <v>266</v>
      </c>
      <c r="E8" s="70">
        <f aca="true" t="shared" si="0" ref="E8:E40">C8-D8</f>
        <v>-114</v>
      </c>
      <c r="F8" s="70">
        <v>81</v>
      </c>
      <c r="G8" s="119">
        <v>243</v>
      </c>
    </row>
    <row r="9" spans="1:7" s="71" customFormat="1" ht="15.75">
      <c r="A9" s="69">
        <v>2</v>
      </c>
      <c r="B9" s="137" t="s">
        <v>80</v>
      </c>
      <c r="C9" s="70">
        <v>79</v>
      </c>
      <c r="D9" s="70">
        <v>16</v>
      </c>
      <c r="E9" s="70">
        <f t="shared" si="0"/>
        <v>63</v>
      </c>
      <c r="F9" s="70">
        <v>43</v>
      </c>
      <c r="G9" s="119">
        <v>15</v>
      </c>
    </row>
    <row r="10" spans="1:7" s="71" customFormat="1" ht="15.75">
      <c r="A10" s="69">
        <v>3</v>
      </c>
      <c r="B10" s="137" t="s">
        <v>82</v>
      </c>
      <c r="C10" s="70">
        <v>77</v>
      </c>
      <c r="D10" s="70">
        <v>84</v>
      </c>
      <c r="E10" s="70">
        <f t="shared" si="0"/>
        <v>-7</v>
      </c>
      <c r="F10" s="70">
        <v>55</v>
      </c>
      <c r="G10" s="119">
        <v>78</v>
      </c>
    </row>
    <row r="11" spans="1:7" s="71" customFormat="1" ht="15.75">
      <c r="A11" s="69">
        <v>4</v>
      </c>
      <c r="B11" s="137" t="s">
        <v>68</v>
      </c>
      <c r="C11" s="70">
        <v>56</v>
      </c>
      <c r="D11" s="70">
        <v>107</v>
      </c>
      <c r="E11" s="70">
        <f t="shared" si="0"/>
        <v>-51</v>
      </c>
      <c r="F11" s="70">
        <v>28</v>
      </c>
      <c r="G11" s="119">
        <v>92</v>
      </c>
    </row>
    <row r="12" spans="1:7" s="71" customFormat="1" ht="19.5" customHeight="1">
      <c r="A12" s="69">
        <v>5</v>
      </c>
      <c r="B12" s="137" t="s">
        <v>69</v>
      </c>
      <c r="C12" s="70">
        <v>54</v>
      </c>
      <c r="D12" s="70">
        <v>96</v>
      </c>
      <c r="E12" s="70">
        <f t="shared" si="0"/>
        <v>-42</v>
      </c>
      <c r="F12" s="70">
        <v>26</v>
      </c>
      <c r="G12" s="119">
        <v>87</v>
      </c>
    </row>
    <row r="13" spans="1:7" s="71" customFormat="1" ht="14.25" customHeight="1">
      <c r="A13" s="69">
        <v>6</v>
      </c>
      <c r="B13" s="137" t="s">
        <v>73</v>
      </c>
      <c r="C13" s="70">
        <v>52</v>
      </c>
      <c r="D13" s="70">
        <v>6</v>
      </c>
      <c r="E13" s="70">
        <f t="shared" si="0"/>
        <v>46</v>
      </c>
      <c r="F13" s="70">
        <v>47</v>
      </c>
      <c r="G13" s="119">
        <v>5</v>
      </c>
    </row>
    <row r="14" spans="1:7" s="71" customFormat="1" ht="13.5" customHeight="1">
      <c r="A14" s="69">
        <v>7</v>
      </c>
      <c r="B14" s="137" t="s">
        <v>91</v>
      </c>
      <c r="C14" s="70">
        <v>44</v>
      </c>
      <c r="D14" s="70">
        <v>46</v>
      </c>
      <c r="E14" s="70">
        <f t="shared" si="0"/>
        <v>-2</v>
      </c>
      <c r="F14" s="70">
        <v>34</v>
      </c>
      <c r="G14" s="119">
        <v>43</v>
      </c>
    </row>
    <row r="15" spans="1:8" s="71" customFormat="1" ht="16.5" customHeight="1">
      <c r="A15" s="69">
        <v>8</v>
      </c>
      <c r="B15" s="137" t="s">
        <v>72</v>
      </c>
      <c r="C15" s="70">
        <v>43</v>
      </c>
      <c r="D15" s="70">
        <v>151</v>
      </c>
      <c r="E15" s="70">
        <f t="shared" si="0"/>
        <v>-108</v>
      </c>
      <c r="F15" s="70">
        <v>22</v>
      </c>
      <c r="G15" s="119">
        <v>134</v>
      </c>
      <c r="H15" s="71" t="s">
        <v>63</v>
      </c>
    </row>
    <row r="16" spans="1:7" s="71" customFormat="1" ht="30">
      <c r="A16" s="69">
        <v>9</v>
      </c>
      <c r="B16" s="137" t="s">
        <v>101</v>
      </c>
      <c r="C16" s="70">
        <v>41</v>
      </c>
      <c r="D16" s="70">
        <v>0</v>
      </c>
      <c r="E16" s="70">
        <f t="shared" si="0"/>
        <v>41</v>
      </c>
      <c r="F16" s="70">
        <v>15</v>
      </c>
      <c r="G16" s="119">
        <v>0</v>
      </c>
    </row>
    <row r="17" spans="1:7" s="71" customFormat="1" ht="15.75">
      <c r="A17" s="69">
        <v>10</v>
      </c>
      <c r="B17" s="137" t="s">
        <v>75</v>
      </c>
      <c r="C17" s="70">
        <v>39</v>
      </c>
      <c r="D17" s="70">
        <v>87</v>
      </c>
      <c r="E17" s="70">
        <f t="shared" si="0"/>
        <v>-48</v>
      </c>
      <c r="F17" s="70">
        <v>23</v>
      </c>
      <c r="G17" s="119">
        <v>78</v>
      </c>
    </row>
    <row r="18" spans="1:7" s="71" customFormat="1" ht="30">
      <c r="A18" s="69">
        <v>11</v>
      </c>
      <c r="B18" s="137" t="s">
        <v>71</v>
      </c>
      <c r="C18" s="70">
        <v>39</v>
      </c>
      <c r="D18" s="70">
        <v>141</v>
      </c>
      <c r="E18" s="70">
        <f t="shared" si="0"/>
        <v>-102</v>
      </c>
      <c r="F18" s="70">
        <v>17</v>
      </c>
      <c r="G18" s="119">
        <v>132</v>
      </c>
    </row>
    <row r="19" spans="1:7" s="71" customFormat="1" ht="30">
      <c r="A19" s="69">
        <v>12</v>
      </c>
      <c r="B19" s="137" t="s">
        <v>86</v>
      </c>
      <c r="C19" s="70">
        <v>38</v>
      </c>
      <c r="D19" s="70">
        <v>18</v>
      </c>
      <c r="E19" s="70">
        <f t="shared" si="0"/>
        <v>20</v>
      </c>
      <c r="F19" s="70">
        <v>23</v>
      </c>
      <c r="G19" s="119">
        <v>18</v>
      </c>
    </row>
    <row r="20" spans="1:7" s="71" customFormat="1" ht="15.75">
      <c r="A20" s="69">
        <v>13</v>
      </c>
      <c r="B20" s="137" t="s">
        <v>81</v>
      </c>
      <c r="C20" s="70">
        <v>38</v>
      </c>
      <c r="D20" s="70">
        <v>36</v>
      </c>
      <c r="E20" s="70">
        <f t="shared" si="0"/>
        <v>2</v>
      </c>
      <c r="F20" s="70">
        <v>28</v>
      </c>
      <c r="G20" s="119">
        <v>33</v>
      </c>
    </row>
    <row r="21" spans="1:7" s="71" customFormat="1" ht="30">
      <c r="A21" s="69">
        <v>14</v>
      </c>
      <c r="B21" s="137" t="s">
        <v>74</v>
      </c>
      <c r="C21" s="70">
        <v>37</v>
      </c>
      <c r="D21" s="70">
        <v>88</v>
      </c>
      <c r="E21" s="70">
        <f t="shared" si="0"/>
        <v>-51</v>
      </c>
      <c r="F21" s="70">
        <v>10</v>
      </c>
      <c r="G21" s="119">
        <v>84</v>
      </c>
    </row>
    <row r="22" spans="1:7" s="71" customFormat="1" ht="15.75">
      <c r="A22" s="69">
        <v>15</v>
      </c>
      <c r="B22" s="137" t="s">
        <v>83</v>
      </c>
      <c r="C22" s="70">
        <v>37</v>
      </c>
      <c r="D22" s="70">
        <v>89</v>
      </c>
      <c r="E22" s="70">
        <f t="shared" si="0"/>
        <v>-52</v>
      </c>
      <c r="F22" s="70">
        <v>4</v>
      </c>
      <c r="G22" s="119">
        <v>85</v>
      </c>
    </row>
    <row r="23" spans="1:7" s="71" customFormat="1" ht="15.75">
      <c r="A23" s="69">
        <v>16</v>
      </c>
      <c r="B23" s="137" t="s">
        <v>67</v>
      </c>
      <c r="C23" s="70">
        <v>32</v>
      </c>
      <c r="D23" s="70">
        <v>359</v>
      </c>
      <c r="E23" s="70">
        <f t="shared" si="0"/>
        <v>-327</v>
      </c>
      <c r="F23" s="70">
        <v>9</v>
      </c>
      <c r="G23" s="119">
        <v>322</v>
      </c>
    </row>
    <row r="24" spans="1:7" s="71" customFormat="1" ht="15.75">
      <c r="A24" s="69">
        <v>17</v>
      </c>
      <c r="B24" s="137" t="s">
        <v>170</v>
      </c>
      <c r="C24" s="70">
        <v>31</v>
      </c>
      <c r="D24" s="70">
        <v>15</v>
      </c>
      <c r="E24" s="70">
        <f t="shared" si="0"/>
        <v>16</v>
      </c>
      <c r="F24" s="70">
        <v>14</v>
      </c>
      <c r="G24" s="119">
        <v>14</v>
      </c>
    </row>
    <row r="25" spans="1:7" s="71" customFormat="1" ht="15.75">
      <c r="A25" s="69">
        <v>18</v>
      </c>
      <c r="B25" s="137" t="s">
        <v>77</v>
      </c>
      <c r="C25" s="70">
        <v>29</v>
      </c>
      <c r="D25" s="70">
        <v>91</v>
      </c>
      <c r="E25" s="70">
        <f t="shared" si="0"/>
        <v>-62</v>
      </c>
      <c r="F25" s="70">
        <v>15</v>
      </c>
      <c r="G25" s="119">
        <v>83</v>
      </c>
    </row>
    <row r="26" spans="1:7" s="71" customFormat="1" ht="17.25" customHeight="1">
      <c r="A26" s="69">
        <v>19</v>
      </c>
      <c r="B26" s="137" t="s">
        <v>93</v>
      </c>
      <c r="C26" s="70">
        <v>28</v>
      </c>
      <c r="D26" s="70">
        <v>36</v>
      </c>
      <c r="E26" s="70">
        <f t="shared" si="0"/>
        <v>-8</v>
      </c>
      <c r="F26" s="70">
        <v>14</v>
      </c>
      <c r="G26" s="119">
        <v>35</v>
      </c>
    </row>
    <row r="27" spans="1:7" s="71" customFormat="1" ht="15.75">
      <c r="A27" s="69">
        <v>20</v>
      </c>
      <c r="B27" s="137" t="s">
        <v>79</v>
      </c>
      <c r="C27" s="70">
        <v>27</v>
      </c>
      <c r="D27" s="70">
        <v>72</v>
      </c>
      <c r="E27" s="70">
        <f t="shared" si="0"/>
        <v>-45</v>
      </c>
      <c r="F27" s="70">
        <v>13</v>
      </c>
      <c r="G27" s="119">
        <v>64</v>
      </c>
    </row>
    <row r="28" spans="1:7" s="71" customFormat="1" ht="15.75">
      <c r="A28" s="69">
        <v>21</v>
      </c>
      <c r="B28" s="137" t="s">
        <v>65</v>
      </c>
      <c r="C28" s="70">
        <v>27</v>
      </c>
      <c r="D28" s="70">
        <v>25</v>
      </c>
      <c r="E28" s="70">
        <f t="shared" si="0"/>
        <v>2</v>
      </c>
      <c r="F28" s="70">
        <v>11</v>
      </c>
      <c r="G28" s="119">
        <v>22</v>
      </c>
    </row>
    <row r="29" spans="1:7" s="71" customFormat="1" ht="30">
      <c r="A29" s="69">
        <v>22</v>
      </c>
      <c r="B29" s="137" t="s">
        <v>179</v>
      </c>
      <c r="C29" s="70">
        <v>25</v>
      </c>
      <c r="D29" s="70">
        <v>8</v>
      </c>
      <c r="E29" s="70">
        <f t="shared" si="0"/>
        <v>17</v>
      </c>
      <c r="F29" s="70">
        <v>21</v>
      </c>
      <c r="G29" s="119">
        <v>7</v>
      </c>
    </row>
    <row r="30" spans="1:7" s="71" customFormat="1" ht="30">
      <c r="A30" s="69">
        <v>23</v>
      </c>
      <c r="B30" s="137" t="s">
        <v>180</v>
      </c>
      <c r="C30" s="70">
        <v>25</v>
      </c>
      <c r="D30" s="70">
        <v>1</v>
      </c>
      <c r="E30" s="70">
        <f t="shared" si="0"/>
        <v>24</v>
      </c>
      <c r="F30" s="70">
        <v>20</v>
      </c>
      <c r="G30" s="119">
        <v>1</v>
      </c>
    </row>
    <row r="31" spans="1:7" s="71" customFormat="1" ht="30">
      <c r="A31" s="69">
        <v>24</v>
      </c>
      <c r="B31" s="137" t="s">
        <v>177</v>
      </c>
      <c r="C31" s="70">
        <v>23</v>
      </c>
      <c r="D31" s="70">
        <v>8</v>
      </c>
      <c r="E31" s="70">
        <f t="shared" si="0"/>
        <v>15</v>
      </c>
      <c r="F31" s="70">
        <v>22</v>
      </c>
      <c r="G31" s="119">
        <v>6</v>
      </c>
    </row>
    <row r="32" spans="1:7" s="71" customFormat="1" ht="15.75">
      <c r="A32" s="69">
        <v>25</v>
      </c>
      <c r="B32" s="137" t="s">
        <v>85</v>
      </c>
      <c r="C32" s="70">
        <v>23</v>
      </c>
      <c r="D32" s="70">
        <v>35</v>
      </c>
      <c r="E32" s="70">
        <f t="shared" si="0"/>
        <v>-12</v>
      </c>
      <c r="F32" s="70">
        <v>5</v>
      </c>
      <c r="G32" s="119">
        <v>30</v>
      </c>
    </row>
    <row r="33" spans="1:7" s="71" customFormat="1" ht="33" customHeight="1">
      <c r="A33" s="69">
        <v>26</v>
      </c>
      <c r="B33" s="137" t="s">
        <v>166</v>
      </c>
      <c r="C33" s="70">
        <v>22</v>
      </c>
      <c r="D33" s="70">
        <v>1</v>
      </c>
      <c r="E33" s="70">
        <f t="shared" si="0"/>
        <v>21</v>
      </c>
      <c r="F33" s="70">
        <v>20</v>
      </c>
      <c r="G33" s="119">
        <v>1</v>
      </c>
    </row>
    <row r="34" spans="1:7" s="71" customFormat="1" ht="45">
      <c r="A34" s="69">
        <v>27</v>
      </c>
      <c r="B34" s="137" t="s">
        <v>176</v>
      </c>
      <c r="C34" s="70">
        <v>22</v>
      </c>
      <c r="D34" s="70">
        <v>8</v>
      </c>
      <c r="E34" s="70">
        <f t="shared" si="0"/>
        <v>14</v>
      </c>
      <c r="F34" s="70">
        <v>11</v>
      </c>
      <c r="G34" s="119">
        <v>6</v>
      </c>
    </row>
    <row r="35" spans="1:7" s="71" customFormat="1" ht="15.75">
      <c r="A35" s="69">
        <v>28</v>
      </c>
      <c r="B35" s="137" t="s">
        <v>178</v>
      </c>
      <c r="C35" s="70">
        <v>22</v>
      </c>
      <c r="D35" s="70">
        <v>14</v>
      </c>
      <c r="E35" s="70">
        <f t="shared" si="0"/>
        <v>8</v>
      </c>
      <c r="F35" s="70">
        <v>19</v>
      </c>
      <c r="G35" s="119">
        <v>12</v>
      </c>
    </row>
    <row r="36" spans="1:7" s="71" customFormat="1" ht="15.75">
      <c r="A36" s="69">
        <v>29</v>
      </c>
      <c r="B36" s="137" t="s">
        <v>140</v>
      </c>
      <c r="C36" s="70">
        <v>21</v>
      </c>
      <c r="D36" s="70">
        <v>6</v>
      </c>
      <c r="E36" s="70">
        <f t="shared" si="0"/>
        <v>15</v>
      </c>
      <c r="F36" s="70">
        <v>1</v>
      </c>
      <c r="G36" s="119">
        <v>6</v>
      </c>
    </row>
    <row r="37" spans="1:7" s="71" customFormat="1" ht="15.75">
      <c r="A37" s="69">
        <v>30</v>
      </c>
      <c r="B37" s="137" t="s">
        <v>206</v>
      </c>
      <c r="C37" s="70">
        <v>19</v>
      </c>
      <c r="D37" s="70">
        <v>0</v>
      </c>
      <c r="E37" s="70">
        <f t="shared" si="0"/>
        <v>19</v>
      </c>
      <c r="F37" s="70">
        <v>19</v>
      </c>
      <c r="G37" s="119">
        <v>0</v>
      </c>
    </row>
    <row r="38" spans="1:7" s="71" customFormat="1" ht="45">
      <c r="A38" s="69">
        <v>31</v>
      </c>
      <c r="B38" s="137" t="s">
        <v>99</v>
      </c>
      <c r="C38" s="70">
        <v>19</v>
      </c>
      <c r="D38" s="70">
        <v>23</v>
      </c>
      <c r="E38" s="70">
        <f t="shared" si="0"/>
        <v>-4</v>
      </c>
      <c r="F38" s="70">
        <v>6</v>
      </c>
      <c r="G38" s="119">
        <v>21</v>
      </c>
    </row>
    <row r="39" spans="1:7" s="71" customFormat="1" ht="30">
      <c r="A39" s="69">
        <v>32</v>
      </c>
      <c r="B39" s="137" t="s">
        <v>188</v>
      </c>
      <c r="C39" s="70">
        <v>19</v>
      </c>
      <c r="D39" s="70">
        <v>5</v>
      </c>
      <c r="E39" s="70">
        <f t="shared" si="0"/>
        <v>14</v>
      </c>
      <c r="F39" s="70">
        <v>10</v>
      </c>
      <c r="G39" s="119">
        <v>3</v>
      </c>
    </row>
    <row r="40" spans="1:7" s="71" customFormat="1" ht="15.75">
      <c r="A40" s="69">
        <v>33</v>
      </c>
      <c r="B40" s="137" t="s">
        <v>97</v>
      </c>
      <c r="C40" s="70">
        <v>18</v>
      </c>
      <c r="D40" s="70">
        <v>70</v>
      </c>
      <c r="E40" s="70">
        <f t="shared" si="0"/>
        <v>-52</v>
      </c>
      <c r="F40" s="70">
        <v>5</v>
      </c>
      <c r="G40" s="119">
        <v>64</v>
      </c>
    </row>
    <row r="41" spans="1:7" s="71" customFormat="1" ht="15.75">
      <c r="A41" s="69">
        <v>34</v>
      </c>
      <c r="B41" s="137" t="s">
        <v>182</v>
      </c>
      <c r="C41" s="70">
        <v>18</v>
      </c>
      <c r="D41" s="70">
        <v>17</v>
      </c>
      <c r="E41" s="70">
        <f aca="true" t="shared" si="1" ref="E41:E57">C41-D41</f>
        <v>1</v>
      </c>
      <c r="F41" s="70">
        <v>6</v>
      </c>
      <c r="G41" s="119">
        <v>17</v>
      </c>
    </row>
    <row r="42" spans="1:7" s="71" customFormat="1" ht="15.75">
      <c r="A42" s="69">
        <v>35</v>
      </c>
      <c r="B42" s="137" t="s">
        <v>90</v>
      </c>
      <c r="C42" s="70">
        <v>17</v>
      </c>
      <c r="D42" s="70">
        <v>24</v>
      </c>
      <c r="E42" s="70">
        <f t="shared" si="1"/>
        <v>-7</v>
      </c>
      <c r="F42" s="70">
        <v>9</v>
      </c>
      <c r="G42" s="119">
        <v>22</v>
      </c>
    </row>
    <row r="43" spans="1:7" s="71" customFormat="1" ht="15.75">
      <c r="A43" s="69">
        <v>36</v>
      </c>
      <c r="B43" s="137" t="s">
        <v>172</v>
      </c>
      <c r="C43" s="70">
        <v>17</v>
      </c>
      <c r="D43" s="70">
        <v>27</v>
      </c>
      <c r="E43" s="70">
        <f t="shared" si="1"/>
        <v>-10</v>
      </c>
      <c r="F43" s="70">
        <v>10</v>
      </c>
      <c r="G43" s="119">
        <v>20</v>
      </c>
    </row>
    <row r="44" spans="1:7" s="71" customFormat="1" ht="30">
      <c r="A44" s="69">
        <v>37</v>
      </c>
      <c r="B44" s="137" t="s">
        <v>173</v>
      </c>
      <c r="C44" s="70">
        <v>17</v>
      </c>
      <c r="D44" s="70">
        <v>14</v>
      </c>
      <c r="E44" s="70">
        <f t="shared" si="1"/>
        <v>3</v>
      </c>
      <c r="F44" s="70">
        <v>2</v>
      </c>
      <c r="G44" s="119">
        <v>13</v>
      </c>
    </row>
    <row r="45" spans="1:7" s="71" customFormat="1" ht="26.25" customHeight="1">
      <c r="A45" s="69">
        <v>38</v>
      </c>
      <c r="B45" s="137" t="s">
        <v>181</v>
      </c>
      <c r="C45" s="70">
        <v>16</v>
      </c>
      <c r="D45" s="70">
        <v>0</v>
      </c>
      <c r="E45" s="70">
        <f t="shared" si="1"/>
        <v>16</v>
      </c>
      <c r="F45" s="70">
        <v>7</v>
      </c>
      <c r="G45" s="119">
        <v>0</v>
      </c>
    </row>
    <row r="46" spans="1:7" s="71" customFormat="1" ht="15.75">
      <c r="A46" s="69">
        <v>39</v>
      </c>
      <c r="B46" s="137" t="s">
        <v>92</v>
      </c>
      <c r="C46" s="70">
        <v>15</v>
      </c>
      <c r="D46" s="70">
        <v>21</v>
      </c>
      <c r="E46" s="70">
        <f t="shared" si="1"/>
        <v>-6</v>
      </c>
      <c r="F46" s="70">
        <v>9</v>
      </c>
      <c r="G46" s="119">
        <v>21</v>
      </c>
    </row>
    <row r="47" spans="1:7" s="71" customFormat="1" ht="15" customHeight="1">
      <c r="A47" s="69">
        <v>40</v>
      </c>
      <c r="B47" s="137" t="s">
        <v>207</v>
      </c>
      <c r="C47" s="70">
        <v>15</v>
      </c>
      <c r="D47" s="70">
        <v>2</v>
      </c>
      <c r="E47" s="70">
        <f t="shared" si="1"/>
        <v>13</v>
      </c>
      <c r="F47" s="70">
        <v>8</v>
      </c>
      <c r="G47" s="119">
        <v>2</v>
      </c>
    </row>
    <row r="48" spans="1:7" s="71" customFormat="1" ht="15.75">
      <c r="A48" s="69">
        <v>41</v>
      </c>
      <c r="B48" s="137" t="s">
        <v>100</v>
      </c>
      <c r="C48" s="70">
        <v>15</v>
      </c>
      <c r="D48" s="70">
        <v>30</v>
      </c>
      <c r="E48" s="70">
        <f t="shared" si="1"/>
        <v>-15</v>
      </c>
      <c r="F48" s="70">
        <v>10</v>
      </c>
      <c r="G48" s="119">
        <v>26</v>
      </c>
    </row>
    <row r="49" spans="1:7" s="71" customFormat="1" ht="13.5" customHeight="1">
      <c r="A49" s="69">
        <v>42</v>
      </c>
      <c r="B49" s="137" t="s">
        <v>175</v>
      </c>
      <c r="C49" s="70">
        <v>14</v>
      </c>
      <c r="D49" s="70">
        <v>5</v>
      </c>
      <c r="E49" s="70">
        <f t="shared" si="1"/>
        <v>9</v>
      </c>
      <c r="F49" s="70">
        <v>7</v>
      </c>
      <c r="G49" s="119">
        <v>5</v>
      </c>
    </row>
    <row r="50" spans="1:7" s="71" customFormat="1" ht="36" customHeight="1">
      <c r="A50" s="69">
        <v>43</v>
      </c>
      <c r="B50" s="137" t="s">
        <v>161</v>
      </c>
      <c r="C50" s="70">
        <v>13</v>
      </c>
      <c r="D50" s="70">
        <v>5</v>
      </c>
      <c r="E50" s="70">
        <f t="shared" si="1"/>
        <v>8</v>
      </c>
      <c r="F50" s="70">
        <v>5</v>
      </c>
      <c r="G50" s="119">
        <v>5</v>
      </c>
    </row>
    <row r="51" spans="1:7" s="71" customFormat="1" ht="12" customHeight="1">
      <c r="A51" s="69">
        <v>44</v>
      </c>
      <c r="B51" s="137" t="s">
        <v>94</v>
      </c>
      <c r="C51" s="70">
        <v>13</v>
      </c>
      <c r="D51" s="70">
        <v>81</v>
      </c>
      <c r="E51" s="70">
        <f t="shared" si="1"/>
        <v>-68</v>
      </c>
      <c r="F51" s="70">
        <v>6</v>
      </c>
      <c r="G51" s="119">
        <v>63</v>
      </c>
    </row>
    <row r="52" spans="1:7" s="71" customFormat="1" ht="12.75" customHeight="1">
      <c r="A52" s="69">
        <v>45</v>
      </c>
      <c r="B52" s="137" t="s">
        <v>156</v>
      </c>
      <c r="C52" s="70">
        <v>12</v>
      </c>
      <c r="D52" s="70">
        <v>15</v>
      </c>
      <c r="E52" s="70">
        <f t="shared" si="1"/>
        <v>-3</v>
      </c>
      <c r="F52" s="70">
        <v>8</v>
      </c>
      <c r="G52" s="119">
        <v>12</v>
      </c>
    </row>
    <row r="53" spans="1:7" s="71" customFormat="1" ht="13.5" customHeight="1">
      <c r="A53" s="69">
        <v>46</v>
      </c>
      <c r="B53" s="137" t="s">
        <v>165</v>
      </c>
      <c r="C53" s="70">
        <v>12</v>
      </c>
      <c r="D53" s="70">
        <v>29</v>
      </c>
      <c r="E53" s="70">
        <f t="shared" si="1"/>
        <v>-17</v>
      </c>
      <c r="F53" s="70">
        <v>6</v>
      </c>
      <c r="G53" s="119">
        <v>23</v>
      </c>
    </row>
    <row r="54" spans="1:7" s="71" customFormat="1" ht="18.75" customHeight="1">
      <c r="A54" s="69">
        <v>47</v>
      </c>
      <c r="B54" s="137" t="s">
        <v>208</v>
      </c>
      <c r="C54" s="70">
        <v>12</v>
      </c>
      <c r="D54" s="70">
        <v>0</v>
      </c>
      <c r="E54" s="70">
        <f t="shared" si="1"/>
        <v>12</v>
      </c>
      <c r="F54" s="70">
        <v>12</v>
      </c>
      <c r="G54" s="119">
        <v>0</v>
      </c>
    </row>
    <row r="55" spans="1:7" s="71" customFormat="1" ht="14.25" customHeight="1">
      <c r="A55" s="69">
        <v>48</v>
      </c>
      <c r="B55" s="137" t="s">
        <v>209</v>
      </c>
      <c r="C55" s="70">
        <v>12</v>
      </c>
      <c r="D55" s="70">
        <v>9</v>
      </c>
      <c r="E55" s="70">
        <f t="shared" si="1"/>
        <v>3</v>
      </c>
      <c r="F55" s="70">
        <v>0</v>
      </c>
      <c r="G55" s="119">
        <v>4</v>
      </c>
    </row>
    <row r="56" spans="1:7" s="71" customFormat="1" ht="15.75">
      <c r="A56" s="69">
        <v>49</v>
      </c>
      <c r="B56" s="137" t="s">
        <v>102</v>
      </c>
      <c r="C56" s="70">
        <v>12</v>
      </c>
      <c r="D56" s="70">
        <v>28</v>
      </c>
      <c r="E56" s="70">
        <f t="shared" si="1"/>
        <v>-16</v>
      </c>
      <c r="F56" s="70">
        <v>2</v>
      </c>
      <c r="G56" s="119">
        <v>24</v>
      </c>
    </row>
    <row r="57" spans="1:7" s="71" customFormat="1" ht="15.75">
      <c r="A57" s="69">
        <v>50</v>
      </c>
      <c r="B57" s="138" t="s">
        <v>89</v>
      </c>
      <c r="C57" s="70">
        <v>12</v>
      </c>
      <c r="D57" s="70">
        <v>34</v>
      </c>
      <c r="E57" s="70">
        <f t="shared" si="1"/>
        <v>-22</v>
      </c>
      <c r="F57" s="70">
        <v>10</v>
      </c>
      <c r="G57" s="119">
        <v>31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22"/>
  <sheetViews>
    <sheetView view="pageBreakPreview" zoomScale="85" zoomScaleSheetLayoutView="85" zoomScalePageLayoutView="0" workbookViewId="0" topLeftCell="A1">
      <selection activeCell="B62" sqref="B62"/>
    </sheetView>
  </sheetViews>
  <sheetFormatPr defaultColWidth="8.8515625" defaultRowHeight="15"/>
  <cols>
    <col min="1" max="1" width="37.421875" style="65" customWidth="1"/>
    <col min="2" max="2" width="11.140625" style="61" customWidth="1"/>
    <col min="3" max="3" width="14.00390625" style="73" customWidth="1"/>
    <col min="4" max="4" width="15.421875" style="73" customWidth="1"/>
    <col min="5" max="5" width="15.28125" style="73" customWidth="1"/>
    <col min="6" max="6" width="15.7109375" style="73" customWidth="1"/>
    <col min="7" max="16384" width="8.8515625" style="61" customWidth="1"/>
  </cols>
  <sheetData>
    <row r="1" spans="1:6" s="66" customFormat="1" ht="72.75" customHeight="1">
      <c r="A1" s="166" t="s">
        <v>201</v>
      </c>
      <c r="B1" s="166"/>
      <c r="C1" s="166"/>
      <c r="D1" s="166"/>
      <c r="E1" s="166"/>
      <c r="F1" s="166"/>
    </row>
    <row r="2" spans="1:6" s="66" customFormat="1" ht="31.5" customHeight="1">
      <c r="A2" s="172" t="s">
        <v>48</v>
      </c>
      <c r="B2" s="172"/>
      <c r="C2" s="172"/>
      <c r="D2" s="172"/>
      <c r="E2" s="172"/>
      <c r="F2" s="172"/>
    </row>
    <row r="3" ht="12" customHeight="1"/>
    <row r="4" spans="1:6" ht="32.25" customHeight="1">
      <c r="A4" s="168" t="s">
        <v>43</v>
      </c>
      <c r="B4" s="169" t="s">
        <v>44</v>
      </c>
      <c r="C4" s="169" t="s">
        <v>45</v>
      </c>
      <c r="D4" s="169" t="s">
        <v>46</v>
      </c>
      <c r="E4" s="170" t="s">
        <v>200</v>
      </c>
      <c r="F4" s="170"/>
    </row>
    <row r="5" spans="1:6" ht="18.75" customHeight="1">
      <c r="A5" s="168"/>
      <c r="B5" s="169"/>
      <c r="C5" s="169"/>
      <c r="D5" s="169"/>
      <c r="E5" s="169" t="s">
        <v>57</v>
      </c>
      <c r="F5" s="173" t="s">
        <v>56</v>
      </c>
    </row>
    <row r="6" spans="1:6" ht="41.25" customHeight="1">
      <c r="A6" s="168"/>
      <c r="B6" s="169"/>
      <c r="C6" s="169"/>
      <c r="D6" s="169"/>
      <c r="E6" s="169"/>
      <c r="F6" s="173"/>
    </row>
    <row r="7" spans="1:6" ht="15.75">
      <c r="A7" s="77" t="s">
        <v>49</v>
      </c>
      <c r="B7" s="63">
        <v>1</v>
      </c>
      <c r="C7" s="74">
        <v>2</v>
      </c>
      <c r="D7" s="74">
        <v>3</v>
      </c>
      <c r="E7" s="74">
        <v>4</v>
      </c>
      <c r="F7" s="74">
        <v>5</v>
      </c>
    </row>
    <row r="8" spans="1:13" ht="27" customHeight="1">
      <c r="A8" s="171" t="s">
        <v>29</v>
      </c>
      <c r="B8" s="171"/>
      <c r="C8" s="171"/>
      <c r="D8" s="171"/>
      <c r="E8" s="171"/>
      <c r="F8" s="171"/>
      <c r="M8" s="75"/>
    </row>
    <row r="9" spans="1:13" ht="15.75">
      <c r="A9" s="127" t="s">
        <v>140</v>
      </c>
      <c r="B9" s="129">
        <v>21</v>
      </c>
      <c r="C9" s="129">
        <v>6</v>
      </c>
      <c r="D9" s="77">
        <f aca="true" t="shared" si="0" ref="D9:D19">B9-C9</f>
        <v>15</v>
      </c>
      <c r="E9" s="77">
        <v>1</v>
      </c>
      <c r="F9" s="77">
        <v>6</v>
      </c>
      <c r="M9" s="75"/>
    </row>
    <row r="10" spans="1:6" ht="15.75">
      <c r="A10" s="127" t="s">
        <v>146</v>
      </c>
      <c r="B10" s="129">
        <v>11</v>
      </c>
      <c r="C10" s="129">
        <v>5</v>
      </c>
      <c r="D10" s="77">
        <f t="shared" si="0"/>
        <v>6</v>
      </c>
      <c r="E10" s="77">
        <v>8</v>
      </c>
      <c r="F10" s="77">
        <v>5</v>
      </c>
    </row>
    <row r="11" spans="1:6" ht="15.75">
      <c r="A11" s="127" t="s">
        <v>141</v>
      </c>
      <c r="B11" s="129">
        <v>11</v>
      </c>
      <c r="C11" s="129">
        <v>22</v>
      </c>
      <c r="D11" s="77">
        <f t="shared" si="0"/>
        <v>-11</v>
      </c>
      <c r="E11" s="77">
        <v>6</v>
      </c>
      <c r="F11" s="77">
        <v>19</v>
      </c>
    </row>
    <row r="12" spans="1:6" ht="15.75">
      <c r="A12" s="127" t="s">
        <v>218</v>
      </c>
      <c r="B12" s="129">
        <v>10</v>
      </c>
      <c r="C12" s="129">
        <v>0</v>
      </c>
      <c r="D12" s="77">
        <f t="shared" si="0"/>
        <v>10</v>
      </c>
      <c r="E12" s="77">
        <v>0</v>
      </c>
      <c r="F12" s="77">
        <v>0</v>
      </c>
    </row>
    <row r="13" spans="1:6" ht="15.75">
      <c r="A13" s="127" t="s">
        <v>219</v>
      </c>
      <c r="B13" s="129">
        <v>8</v>
      </c>
      <c r="C13" s="129">
        <v>14</v>
      </c>
      <c r="D13" s="77">
        <f t="shared" si="0"/>
        <v>-6</v>
      </c>
      <c r="E13" s="77">
        <v>0</v>
      </c>
      <c r="F13" s="77">
        <v>12</v>
      </c>
    </row>
    <row r="14" spans="1:6" ht="15.75">
      <c r="A14" s="127" t="s">
        <v>148</v>
      </c>
      <c r="B14" s="129">
        <v>7</v>
      </c>
      <c r="C14" s="129">
        <v>20</v>
      </c>
      <c r="D14" s="77">
        <f t="shared" si="0"/>
        <v>-13</v>
      </c>
      <c r="E14" s="77">
        <v>3</v>
      </c>
      <c r="F14" s="77">
        <v>18</v>
      </c>
    </row>
    <row r="15" spans="1:6" ht="15.75">
      <c r="A15" s="127" t="s">
        <v>145</v>
      </c>
      <c r="B15" s="129">
        <v>6</v>
      </c>
      <c r="C15" s="129">
        <v>19</v>
      </c>
      <c r="D15" s="77">
        <f t="shared" si="0"/>
        <v>-13</v>
      </c>
      <c r="E15" s="77">
        <v>4</v>
      </c>
      <c r="F15" s="77">
        <v>14</v>
      </c>
    </row>
    <row r="16" spans="1:6" ht="15.75">
      <c r="A16" s="127" t="s">
        <v>147</v>
      </c>
      <c r="B16" s="129">
        <v>5</v>
      </c>
      <c r="C16" s="129">
        <v>17</v>
      </c>
      <c r="D16" s="77">
        <f t="shared" si="0"/>
        <v>-12</v>
      </c>
      <c r="E16" s="77">
        <v>1</v>
      </c>
      <c r="F16" s="77">
        <v>16</v>
      </c>
    </row>
    <row r="17" spans="1:6" ht="15.75">
      <c r="A17" s="127" t="s">
        <v>142</v>
      </c>
      <c r="B17" s="129">
        <v>5</v>
      </c>
      <c r="C17" s="129">
        <v>27</v>
      </c>
      <c r="D17" s="77">
        <f t="shared" si="0"/>
        <v>-22</v>
      </c>
      <c r="E17" s="77">
        <v>3</v>
      </c>
      <c r="F17" s="77">
        <v>23</v>
      </c>
    </row>
    <row r="18" spans="1:6" ht="15.75">
      <c r="A18" s="127" t="s">
        <v>144</v>
      </c>
      <c r="B18" s="129">
        <v>4</v>
      </c>
      <c r="C18" s="129">
        <v>12</v>
      </c>
      <c r="D18" s="77">
        <f t="shared" si="0"/>
        <v>-8</v>
      </c>
      <c r="E18" s="77">
        <v>0</v>
      </c>
      <c r="F18" s="77">
        <v>10</v>
      </c>
    </row>
    <row r="19" spans="1:6" ht="15.75">
      <c r="A19" s="127" t="s">
        <v>143</v>
      </c>
      <c r="B19" s="129">
        <v>4</v>
      </c>
      <c r="C19" s="129">
        <v>36</v>
      </c>
      <c r="D19" s="77">
        <f t="shared" si="0"/>
        <v>-32</v>
      </c>
      <c r="E19" s="77">
        <v>0</v>
      </c>
      <c r="F19" s="77">
        <v>34</v>
      </c>
    </row>
    <row r="20" spans="1:6" ht="30" customHeight="1">
      <c r="A20" s="171" t="s">
        <v>3</v>
      </c>
      <c r="B20" s="171"/>
      <c r="C20" s="171"/>
      <c r="D20" s="171"/>
      <c r="E20" s="171"/>
      <c r="F20" s="171"/>
    </row>
    <row r="21" spans="1:6" ht="31.5" customHeight="1">
      <c r="A21" s="135" t="s">
        <v>86</v>
      </c>
      <c r="B21" s="70">
        <v>38</v>
      </c>
      <c r="C21" s="70">
        <v>18</v>
      </c>
      <c r="D21" s="70">
        <f aca="true" t="shared" si="1" ref="D21:D33">B21-C21</f>
        <v>20</v>
      </c>
      <c r="E21" s="70">
        <v>23</v>
      </c>
      <c r="F21" s="119">
        <v>18</v>
      </c>
    </row>
    <row r="22" spans="1:6" ht="31.5">
      <c r="A22" s="135" t="s">
        <v>74</v>
      </c>
      <c r="B22" s="70">
        <v>37</v>
      </c>
      <c r="C22" s="70">
        <v>88</v>
      </c>
      <c r="D22" s="70">
        <f t="shared" si="1"/>
        <v>-51</v>
      </c>
      <c r="E22" s="70">
        <v>10</v>
      </c>
      <c r="F22" s="119">
        <v>84</v>
      </c>
    </row>
    <row r="23" spans="1:6" ht="31.5">
      <c r="A23" s="135" t="s">
        <v>76</v>
      </c>
      <c r="B23" s="70">
        <v>11</v>
      </c>
      <c r="C23" s="70">
        <v>36</v>
      </c>
      <c r="D23" s="70">
        <f t="shared" si="1"/>
        <v>-25</v>
      </c>
      <c r="E23" s="70">
        <v>0</v>
      </c>
      <c r="F23" s="119">
        <v>29</v>
      </c>
    </row>
    <row r="24" spans="1:6" ht="15.75">
      <c r="A24" s="135" t="s">
        <v>155</v>
      </c>
      <c r="B24" s="70">
        <v>9</v>
      </c>
      <c r="C24" s="70">
        <v>7</v>
      </c>
      <c r="D24" s="70">
        <f t="shared" si="1"/>
        <v>2</v>
      </c>
      <c r="E24" s="70">
        <v>4</v>
      </c>
      <c r="F24" s="119">
        <v>5</v>
      </c>
    </row>
    <row r="25" spans="1:6" ht="15.75">
      <c r="A25" s="135" t="s">
        <v>152</v>
      </c>
      <c r="B25" s="70">
        <v>7</v>
      </c>
      <c r="C25" s="70">
        <v>4</v>
      </c>
      <c r="D25" s="70">
        <f t="shared" si="1"/>
        <v>3</v>
      </c>
      <c r="E25" s="70">
        <v>4</v>
      </c>
      <c r="F25" s="119">
        <v>4</v>
      </c>
    </row>
    <row r="26" spans="1:6" ht="14.25" customHeight="1">
      <c r="A26" s="135" t="s">
        <v>153</v>
      </c>
      <c r="B26" s="70">
        <v>7</v>
      </c>
      <c r="C26" s="70">
        <v>7</v>
      </c>
      <c r="D26" s="70">
        <f t="shared" si="1"/>
        <v>0</v>
      </c>
      <c r="E26" s="70">
        <v>4</v>
      </c>
      <c r="F26" s="119">
        <v>6</v>
      </c>
    </row>
    <row r="27" spans="1:6" ht="14.25" customHeight="1">
      <c r="A27" s="135" t="s">
        <v>220</v>
      </c>
      <c r="B27" s="70">
        <v>6</v>
      </c>
      <c r="C27" s="70">
        <v>2</v>
      </c>
      <c r="D27" s="70">
        <f t="shared" si="1"/>
        <v>4</v>
      </c>
      <c r="E27" s="70">
        <v>1</v>
      </c>
      <c r="F27" s="119">
        <v>1</v>
      </c>
    </row>
    <row r="28" spans="1:6" ht="14.25" customHeight="1">
      <c r="A28" s="135" t="s">
        <v>221</v>
      </c>
      <c r="B28" s="70">
        <v>6</v>
      </c>
      <c r="C28" s="70">
        <v>0</v>
      </c>
      <c r="D28" s="70">
        <f t="shared" si="1"/>
        <v>6</v>
      </c>
      <c r="E28" s="70">
        <v>6</v>
      </c>
      <c r="F28" s="119">
        <v>0</v>
      </c>
    </row>
    <row r="29" spans="1:6" ht="14.25" customHeight="1">
      <c r="A29" s="135" t="s">
        <v>154</v>
      </c>
      <c r="B29" s="70">
        <v>6</v>
      </c>
      <c r="C29" s="70">
        <v>5</v>
      </c>
      <c r="D29" s="70">
        <f t="shared" si="1"/>
        <v>1</v>
      </c>
      <c r="E29" s="70">
        <v>1</v>
      </c>
      <c r="F29" s="119">
        <v>4</v>
      </c>
    </row>
    <row r="30" spans="1:6" ht="14.25" customHeight="1">
      <c r="A30" s="135" t="s">
        <v>151</v>
      </c>
      <c r="B30" s="70">
        <v>5</v>
      </c>
      <c r="C30" s="70">
        <v>4</v>
      </c>
      <c r="D30" s="70">
        <f t="shared" si="1"/>
        <v>1</v>
      </c>
      <c r="E30" s="70">
        <v>4</v>
      </c>
      <c r="F30" s="119">
        <v>3</v>
      </c>
    </row>
    <row r="31" spans="1:6" ht="15.75">
      <c r="A31" s="135" t="s">
        <v>149</v>
      </c>
      <c r="B31" s="70">
        <v>4</v>
      </c>
      <c r="C31" s="70">
        <v>20</v>
      </c>
      <c r="D31" s="70">
        <f t="shared" si="1"/>
        <v>-16</v>
      </c>
      <c r="E31" s="70">
        <v>3</v>
      </c>
      <c r="F31" s="119">
        <v>18</v>
      </c>
    </row>
    <row r="32" spans="1:6" ht="15.75">
      <c r="A32" s="135" t="s">
        <v>150</v>
      </c>
      <c r="B32" s="70">
        <v>4</v>
      </c>
      <c r="C32" s="70">
        <v>6</v>
      </c>
      <c r="D32" s="70">
        <f t="shared" si="1"/>
        <v>-2</v>
      </c>
      <c r="E32" s="70">
        <v>2</v>
      </c>
      <c r="F32" s="119">
        <v>6</v>
      </c>
    </row>
    <row r="33" spans="1:6" ht="15.75">
      <c r="A33" s="135" t="s">
        <v>222</v>
      </c>
      <c r="B33" s="70">
        <v>3</v>
      </c>
      <c r="C33" s="70">
        <v>17</v>
      </c>
      <c r="D33" s="70">
        <f t="shared" si="1"/>
        <v>-14</v>
      </c>
      <c r="E33" s="70">
        <v>2</v>
      </c>
      <c r="F33" s="119">
        <v>17</v>
      </c>
    </row>
    <row r="34" spans="1:6" ht="30" customHeight="1">
      <c r="A34" s="171" t="s">
        <v>2</v>
      </c>
      <c r="B34" s="171"/>
      <c r="C34" s="171"/>
      <c r="D34" s="171"/>
      <c r="E34" s="171"/>
      <c r="F34" s="171"/>
    </row>
    <row r="35" spans="1:6" ht="15.75">
      <c r="A35" s="130" t="s">
        <v>75</v>
      </c>
      <c r="B35" s="129">
        <v>39</v>
      </c>
      <c r="C35" s="129">
        <v>87</v>
      </c>
      <c r="D35" s="70">
        <f aca="true" t="shared" si="2" ref="D35:D49">B35-C35</f>
        <v>-48</v>
      </c>
      <c r="E35" s="129">
        <v>23</v>
      </c>
      <c r="F35" s="129">
        <v>78</v>
      </c>
    </row>
    <row r="36" spans="1:6" ht="15.75">
      <c r="A36" s="130" t="s">
        <v>79</v>
      </c>
      <c r="B36" s="129">
        <v>27</v>
      </c>
      <c r="C36" s="129">
        <v>72</v>
      </c>
      <c r="D36" s="70">
        <f t="shared" si="2"/>
        <v>-45</v>
      </c>
      <c r="E36" s="129">
        <v>13</v>
      </c>
      <c r="F36" s="129">
        <v>64</v>
      </c>
    </row>
    <row r="37" spans="1:6" ht="15.75">
      <c r="A37" s="130" t="s">
        <v>206</v>
      </c>
      <c r="B37" s="129">
        <v>19</v>
      </c>
      <c r="C37" s="129">
        <v>0</v>
      </c>
      <c r="D37" s="70">
        <f t="shared" si="2"/>
        <v>19</v>
      </c>
      <c r="E37" s="129">
        <v>19</v>
      </c>
      <c r="F37" s="129">
        <v>0</v>
      </c>
    </row>
    <row r="38" spans="1:6" ht="14.25" customHeight="1">
      <c r="A38" s="130" t="s">
        <v>97</v>
      </c>
      <c r="B38" s="129">
        <v>18</v>
      </c>
      <c r="C38" s="129">
        <v>70</v>
      </c>
      <c r="D38" s="70">
        <f t="shared" si="2"/>
        <v>-52</v>
      </c>
      <c r="E38" s="129">
        <v>5</v>
      </c>
      <c r="F38" s="129">
        <v>64</v>
      </c>
    </row>
    <row r="39" spans="1:6" ht="15.75">
      <c r="A39" s="130" t="s">
        <v>90</v>
      </c>
      <c r="B39" s="129">
        <v>17</v>
      </c>
      <c r="C39" s="129">
        <v>24</v>
      </c>
      <c r="D39" s="70">
        <f t="shared" si="2"/>
        <v>-7</v>
      </c>
      <c r="E39" s="129">
        <v>9</v>
      </c>
      <c r="F39" s="129">
        <v>22</v>
      </c>
    </row>
    <row r="40" spans="1:6" ht="15.75">
      <c r="A40" s="130" t="s">
        <v>161</v>
      </c>
      <c r="B40" s="129">
        <v>13</v>
      </c>
      <c r="C40" s="129">
        <v>5</v>
      </c>
      <c r="D40" s="70">
        <f t="shared" si="2"/>
        <v>8</v>
      </c>
      <c r="E40" s="129">
        <v>5</v>
      </c>
      <c r="F40" s="129">
        <v>5</v>
      </c>
    </row>
    <row r="41" spans="1:6" ht="13.5" customHeight="1">
      <c r="A41" s="130" t="s">
        <v>156</v>
      </c>
      <c r="B41" s="129">
        <v>12</v>
      </c>
      <c r="C41" s="129">
        <v>15</v>
      </c>
      <c r="D41" s="70">
        <f t="shared" si="2"/>
        <v>-3</v>
      </c>
      <c r="E41" s="129">
        <v>8</v>
      </c>
      <c r="F41" s="129">
        <v>12</v>
      </c>
    </row>
    <row r="42" spans="1:6" ht="13.5" customHeight="1">
      <c r="A42" s="130" t="s">
        <v>158</v>
      </c>
      <c r="B42" s="129">
        <v>9</v>
      </c>
      <c r="C42" s="129">
        <v>1</v>
      </c>
      <c r="D42" s="70">
        <f t="shared" si="2"/>
        <v>8</v>
      </c>
      <c r="E42" s="129">
        <v>9</v>
      </c>
      <c r="F42" s="129">
        <v>1</v>
      </c>
    </row>
    <row r="43" spans="1:6" ht="30" customHeight="1">
      <c r="A43" s="135" t="s">
        <v>159</v>
      </c>
      <c r="B43" s="129">
        <v>8</v>
      </c>
      <c r="C43" s="129">
        <v>2</v>
      </c>
      <c r="D43" s="70">
        <f t="shared" si="2"/>
        <v>6</v>
      </c>
      <c r="E43" s="129">
        <v>6</v>
      </c>
      <c r="F43" s="129">
        <v>2</v>
      </c>
    </row>
    <row r="44" spans="1:6" ht="15" customHeight="1">
      <c r="A44" s="127" t="s">
        <v>160</v>
      </c>
      <c r="B44" s="129">
        <v>6</v>
      </c>
      <c r="C44" s="129">
        <v>9</v>
      </c>
      <c r="D44" s="70">
        <f t="shared" si="2"/>
        <v>-3</v>
      </c>
      <c r="E44" s="129">
        <v>2</v>
      </c>
      <c r="F44" s="129">
        <v>9</v>
      </c>
    </row>
    <row r="45" spans="1:6" ht="14.25" customHeight="1">
      <c r="A45" s="127" t="s">
        <v>223</v>
      </c>
      <c r="B45" s="129">
        <v>6</v>
      </c>
      <c r="C45" s="129">
        <v>0</v>
      </c>
      <c r="D45" s="70">
        <f t="shared" si="2"/>
        <v>6</v>
      </c>
      <c r="E45" s="129">
        <v>3</v>
      </c>
      <c r="F45" s="129">
        <v>0</v>
      </c>
    </row>
    <row r="46" spans="1:6" ht="14.25" customHeight="1">
      <c r="A46" s="127" t="s">
        <v>163</v>
      </c>
      <c r="B46" s="129">
        <v>6</v>
      </c>
      <c r="C46" s="129">
        <v>9</v>
      </c>
      <c r="D46" s="70">
        <f t="shared" si="2"/>
        <v>-3</v>
      </c>
      <c r="E46" s="129">
        <v>5</v>
      </c>
      <c r="F46" s="129">
        <v>8</v>
      </c>
    </row>
    <row r="47" spans="1:6" ht="13.5" customHeight="1">
      <c r="A47" s="130" t="s">
        <v>162</v>
      </c>
      <c r="B47" s="129">
        <v>5</v>
      </c>
      <c r="C47" s="129">
        <v>5</v>
      </c>
      <c r="D47" s="70">
        <f t="shared" si="2"/>
        <v>0</v>
      </c>
      <c r="E47" s="129">
        <v>4</v>
      </c>
      <c r="F47" s="129">
        <v>5</v>
      </c>
    </row>
    <row r="48" spans="1:6" ht="13.5" customHeight="1">
      <c r="A48" s="130" t="s">
        <v>164</v>
      </c>
      <c r="B48" s="129">
        <v>5</v>
      </c>
      <c r="C48" s="129">
        <v>4</v>
      </c>
      <c r="D48" s="70">
        <f t="shared" si="2"/>
        <v>1</v>
      </c>
      <c r="E48" s="129">
        <v>4</v>
      </c>
      <c r="F48" s="129">
        <v>4</v>
      </c>
    </row>
    <row r="49" spans="1:6" ht="15.75">
      <c r="A49" s="130" t="s">
        <v>157</v>
      </c>
      <c r="B49" s="129">
        <v>4</v>
      </c>
      <c r="C49" s="129">
        <v>13</v>
      </c>
      <c r="D49" s="70">
        <f t="shared" si="2"/>
        <v>-9</v>
      </c>
      <c r="E49" s="129">
        <v>1</v>
      </c>
      <c r="F49" s="129">
        <v>12</v>
      </c>
    </row>
    <row r="50" spans="1:6" ht="30" customHeight="1">
      <c r="A50" s="171" t="s">
        <v>1</v>
      </c>
      <c r="B50" s="171"/>
      <c r="C50" s="171"/>
      <c r="D50" s="171"/>
      <c r="E50" s="171"/>
      <c r="F50" s="171"/>
    </row>
    <row r="51" spans="1:6" ht="15.75">
      <c r="A51" s="135" t="s">
        <v>170</v>
      </c>
      <c r="B51" s="129">
        <v>31</v>
      </c>
      <c r="C51" s="129">
        <v>15</v>
      </c>
      <c r="D51" s="70">
        <f aca="true" t="shared" si="3" ref="D51:D59">B51-C51</f>
        <v>16</v>
      </c>
      <c r="E51" s="70">
        <v>14</v>
      </c>
      <c r="F51" s="119">
        <v>14</v>
      </c>
    </row>
    <row r="52" spans="1:6" ht="31.5">
      <c r="A52" s="127" t="s">
        <v>166</v>
      </c>
      <c r="B52" s="129">
        <v>22</v>
      </c>
      <c r="C52" s="129">
        <v>1</v>
      </c>
      <c r="D52" s="70">
        <f t="shared" si="3"/>
        <v>21</v>
      </c>
      <c r="E52" s="70">
        <v>20</v>
      </c>
      <c r="F52" s="119">
        <v>1</v>
      </c>
    </row>
    <row r="53" spans="1:6" ht="15.75">
      <c r="A53" s="127" t="s">
        <v>165</v>
      </c>
      <c r="B53" s="129">
        <v>12</v>
      </c>
      <c r="C53" s="129">
        <v>29</v>
      </c>
      <c r="D53" s="70">
        <f t="shared" si="3"/>
        <v>-17</v>
      </c>
      <c r="E53" s="70">
        <v>6</v>
      </c>
      <c r="F53" s="119">
        <v>23</v>
      </c>
    </row>
    <row r="54" spans="1:6" ht="15.75">
      <c r="A54" s="135" t="s">
        <v>88</v>
      </c>
      <c r="B54" s="129">
        <v>5</v>
      </c>
      <c r="C54" s="129">
        <v>47</v>
      </c>
      <c r="D54" s="70">
        <f t="shared" si="3"/>
        <v>-42</v>
      </c>
      <c r="E54" s="77">
        <v>2</v>
      </c>
      <c r="F54" s="119">
        <v>39</v>
      </c>
    </row>
    <row r="55" spans="1:6" ht="15" customHeight="1">
      <c r="A55" s="135" t="s">
        <v>169</v>
      </c>
      <c r="B55" s="129">
        <v>4</v>
      </c>
      <c r="C55" s="129">
        <v>14</v>
      </c>
      <c r="D55" s="70">
        <f t="shared" si="3"/>
        <v>-10</v>
      </c>
      <c r="E55" s="70">
        <v>2</v>
      </c>
      <c r="F55" s="119">
        <v>14</v>
      </c>
    </row>
    <row r="56" spans="1:6" ht="15.75">
      <c r="A56" s="135" t="s">
        <v>168</v>
      </c>
      <c r="B56" s="129">
        <v>4</v>
      </c>
      <c r="C56" s="129">
        <v>11</v>
      </c>
      <c r="D56" s="70">
        <f t="shared" si="3"/>
        <v>-7</v>
      </c>
      <c r="E56" s="70">
        <v>3</v>
      </c>
      <c r="F56" s="119">
        <v>11</v>
      </c>
    </row>
    <row r="57" spans="1:6" ht="15.75">
      <c r="A57" s="135" t="s">
        <v>171</v>
      </c>
      <c r="B57" s="129">
        <v>3</v>
      </c>
      <c r="C57" s="129">
        <v>15</v>
      </c>
      <c r="D57" s="70">
        <f t="shared" si="3"/>
        <v>-12</v>
      </c>
      <c r="E57" s="70">
        <v>1</v>
      </c>
      <c r="F57" s="119">
        <v>14</v>
      </c>
    </row>
    <row r="58" spans="1:6" ht="15.75">
      <c r="A58" s="135" t="s">
        <v>224</v>
      </c>
      <c r="B58" s="129">
        <v>3</v>
      </c>
      <c r="C58" s="129">
        <v>7</v>
      </c>
      <c r="D58" s="70">
        <f t="shared" si="3"/>
        <v>-4</v>
      </c>
      <c r="E58" s="70">
        <v>1</v>
      </c>
      <c r="F58" s="119">
        <v>7</v>
      </c>
    </row>
    <row r="59" spans="1:6" ht="15.75">
      <c r="A59" s="135" t="s">
        <v>167</v>
      </c>
      <c r="B59" s="129">
        <v>3</v>
      </c>
      <c r="C59" s="129">
        <v>10</v>
      </c>
      <c r="D59" s="70">
        <f t="shared" si="3"/>
        <v>-7</v>
      </c>
      <c r="E59" s="70">
        <v>3</v>
      </c>
      <c r="F59" s="119">
        <v>9</v>
      </c>
    </row>
    <row r="60" spans="1:6" ht="30" customHeight="1">
      <c r="A60" s="171" t="s">
        <v>5</v>
      </c>
      <c r="B60" s="171"/>
      <c r="C60" s="171"/>
      <c r="D60" s="171"/>
      <c r="E60" s="171"/>
      <c r="F60" s="171"/>
    </row>
    <row r="61" spans="1:6" ht="15.75">
      <c r="A61" s="123" t="s">
        <v>68</v>
      </c>
      <c r="B61" s="77">
        <v>56</v>
      </c>
      <c r="C61" s="70">
        <v>107</v>
      </c>
      <c r="D61" s="70">
        <f aca="true" t="shared" si="4" ref="D61:D73">B61-C61</f>
        <v>-51</v>
      </c>
      <c r="E61" s="77">
        <v>28</v>
      </c>
      <c r="F61" s="119">
        <v>92</v>
      </c>
    </row>
    <row r="62" spans="1:6" ht="15.75">
      <c r="A62" s="123" t="s">
        <v>72</v>
      </c>
      <c r="B62" s="77">
        <v>43</v>
      </c>
      <c r="C62" s="70">
        <v>151</v>
      </c>
      <c r="D62" s="70">
        <f t="shared" si="4"/>
        <v>-108</v>
      </c>
      <c r="E62" s="70">
        <v>22</v>
      </c>
      <c r="F62" s="119">
        <v>134</v>
      </c>
    </row>
    <row r="63" spans="1:6" ht="21" customHeight="1">
      <c r="A63" s="123" t="s">
        <v>83</v>
      </c>
      <c r="B63" s="77">
        <v>37</v>
      </c>
      <c r="C63" s="70">
        <v>89</v>
      </c>
      <c r="D63" s="70">
        <f t="shared" si="4"/>
        <v>-52</v>
      </c>
      <c r="E63" s="70">
        <v>4</v>
      </c>
      <c r="F63" s="119">
        <v>85</v>
      </c>
    </row>
    <row r="64" spans="1:6" ht="19.5" customHeight="1">
      <c r="A64" s="123" t="s">
        <v>77</v>
      </c>
      <c r="B64" s="77">
        <v>29</v>
      </c>
      <c r="C64" s="77">
        <v>91</v>
      </c>
      <c r="D64" s="70">
        <f t="shared" si="4"/>
        <v>-62</v>
      </c>
      <c r="E64" s="70">
        <v>15</v>
      </c>
      <c r="F64" s="119">
        <v>83</v>
      </c>
    </row>
    <row r="65" spans="1:6" ht="20.25" customHeight="1">
      <c r="A65" s="127" t="s">
        <v>93</v>
      </c>
      <c r="B65" s="77">
        <v>28</v>
      </c>
      <c r="C65" s="70">
        <v>36</v>
      </c>
      <c r="D65" s="70">
        <f t="shared" si="4"/>
        <v>-8</v>
      </c>
      <c r="E65" s="77">
        <v>14</v>
      </c>
      <c r="F65" s="119">
        <v>35</v>
      </c>
    </row>
    <row r="66" spans="1:6" ht="15.75" customHeight="1">
      <c r="A66" s="127" t="s">
        <v>172</v>
      </c>
      <c r="B66" s="77">
        <v>17</v>
      </c>
      <c r="C66" s="70">
        <v>27</v>
      </c>
      <c r="D66" s="70">
        <f t="shared" si="4"/>
        <v>-10</v>
      </c>
      <c r="E66" s="70">
        <v>10</v>
      </c>
      <c r="F66" s="119">
        <v>20</v>
      </c>
    </row>
    <row r="67" spans="1:6" ht="15.75" customHeight="1">
      <c r="A67" s="127" t="s">
        <v>173</v>
      </c>
      <c r="B67" s="77">
        <v>17</v>
      </c>
      <c r="C67" s="70">
        <v>14</v>
      </c>
      <c r="D67" s="70">
        <f t="shared" si="4"/>
        <v>3</v>
      </c>
      <c r="E67" s="70">
        <v>2</v>
      </c>
      <c r="F67" s="119">
        <v>13</v>
      </c>
    </row>
    <row r="68" spans="1:6" ht="15.75" customHeight="1">
      <c r="A68" s="127" t="s">
        <v>92</v>
      </c>
      <c r="B68" s="77">
        <v>15</v>
      </c>
      <c r="C68" s="70">
        <v>21</v>
      </c>
      <c r="D68" s="70">
        <f t="shared" si="4"/>
        <v>-6</v>
      </c>
      <c r="E68" s="70">
        <v>9</v>
      </c>
      <c r="F68" s="119">
        <v>21</v>
      </c>
    </row>
    <row r="69" spans="1:6" ht="15.75" customHeight="1">
      <c r="A69" s="127" t="s">
        <v>94</v>
      </c>
      <c r="B69" s="77">
        <v>13</v>
      </c>
      <c r="C69" s="70">
        <v>81</v>
      </c>
      <c r="D69" s="70">
        <f t="shared" si="4"/>
        <v>-68</v>
      </c>
      <c r="E69" s="70">
        <v>6</v>
      </c>
      <c r="F69" s="119">
        <v>63</v>
      </c>
    </row>
    <row r="70" spans="1:6" ht="15.75" customHeight="1">
      <c r="A70" s="127" t="s">
        <v>208</v>
      </c>
      <c r="B70" s="77">
        <v>12</v>
      </c>
      <c r="C70" s="70">
        <v>0</v>
      </c>
      <c r="D70" s="70">
        <f t="shared" si="4"/>
        <v>12</v>
      </c>
      <c r="E70" s="70">
        <v>12</v>
      </c>
      <c r="F70" s="119">
        <v>0</v>
      </c>
    </row>
    <row r="71" spans="1:6" ht="15.75" customHeight="1">
      <c r="A71" s="127" t="s">
        <v>103</v>
      </c>
      <c r="B71" s="77">
        <v>11</v>
      </c>
      <c r="C71" s="70">
        <v>21</v>
      </c>
      <c r="D71" s="70">
        <f t="shared" si="4"/>
        <v>-10</v>
      </c>
      <c r="E71" s="70">
        <v>2</v>
      </c>
      <c r="F71" s="119">
        <v>21</v>
      </c>
    </row>
    <row r="72" spans="1:6" ht="15.75" customHeight="1">
      <c r="A72" s="127" t="s">
        <v>225</v>
      </c>
      <c r="B72" s="77">
        <v>10</v>
      </c>
      <c r="C72" s="70">
        <v>3</v>
      </c>
      <c r="D72" s="70">
        <f t="shared" si="4"/>
        <v>7</v>
      </c>
      <c r="E72" s="70">
        <v>9</v>
      </c>
      <c r="F72" s="119">
        <v>2</v>
      </c>
    </row>
    <row r="73" spans="1:6" ht="15.75" customHeight="1">
      <c r="A73" s="127" t="s">
        <v>96</v>
      </c>
      <c r="B73" s="77">
        <v>6</v>
      </c>
      <c r="C73" s="70">
        <v>112</v>
      </c>
      <c r="D73" s="70">
        <f t="shared" si="4"/>
        <v>-106</v>
      </c>
      <c r="E73" s="70">
        <v>4</v>
      </c>
      <c r="F73" s="119">
        <v>106</v>
      </c>
    </row>
    <row r="74" spans="1:6" ht="43.5" customHeight="1">
      <c r="A74" s="171" t="s">
        <v>50</v>
      </c>
      <c r="B74" s="171"/>
      <c r="C74" s="171"/>
      <c r="D74" s="171"/>
      <c r="E74" s="171"/>
      <c r="F74" s="171"/>
    </row>
    <row r="75" spans="1:6" ht="24" customHeight="1">
      <c r="A75" s="123" t="s">
        <v>226</v>
      </c>
      <c r="B75" s="77">
        <v>7</v>
      </c>
      <c r="C75" s="70">
        <v>3</v>
      </c>
      <c r="D75" s="70">
        <f>B75-C75</f>
        <v>4</v>
      </c>
      <c r="E75" s="70">
        <v>0</v>
      </c>
      <c r="F75" s="70">
        <v>1</v>
      </c>
    </row>
    <row r="76" spans="1:6" ht="36" customHeight="1">
      <c r="A76" s="123" t="s">
        <v>84</v>
      </c>
      <c r="B76" s="77">
        <v>6</v>
      </c>
      <c r="C76" s="70">
        <v>69</v>
      </c>
      <c r="D76" s="70">
        <f>B76-C76</f>
        <v>-63</v>
      </c>
      <c r="E76" s="70">
        <v>0</v>
      </c>
      <c r="F76" s="70">
        <v>64</v>
      </c>
    </row>
    <row r="77" spans="1:6" ht="19.5" customHeight="1">
      <c r="A77" s="123" t="s">
        <v>227</v>
      </c>
      <c r="B77" s="77">
        <v>5</v>
      </c>
      <c r="C77" s="70">
        <v>2</v>
      </c>
      <c r="D77" s="70">
        <f>B77-C77</f>
        <v>3</v>
      </c>
      <c r="E77" s="70">
        <v>2</v>
      </c>
      <c r="F77" s="70">
        <v>2</v>
      </c>
    </row>
    <row r="78" spans="1:6" ht="15" customHeight="1">
      <c r="A78" s="123" t="s">
        <v>70</v>
      </c>
      <c r="B78" s="77">
        <v>4</v>
      </c>
      <c r="C78" s="70">
        <v>241</v>
      </c>
      <c r="D78" s="70">
        <f>B78-C78</f>
        <v>-237</v>
      </c>
      <c r="E78" s="70">
        <v>0</v>
      </c>
      <c r="F78" s="70">
        <v>220</v>
      </c>
    </row>
    <row r="79" spans="1:6" ht="16.5" customHeight="1">
      <c r="A79" s="123" t="s">
        <v>174</v>
      </c>
      <c r="B79" s="77">
        <v>4</v>
      </c>
      <c r="C79" s="70">
        <v>14</v>
      </c>
      <c r="D79" s="70">
        <f>B79-C79</f>
        <v>-10</v>
      </c>
      <c r="E79" s="70">
        <v>0</v>
      </c>
      <c r="F79" s="70">
        <v>13</v>
      </c>
    </row>
    <row r="80" spans="1:6" ht="30" customHeight="1">
      <c r="A80" s="171" t="s">
        <v>6</v>
      </c>
      <c r="B80" s="171"/>
      <c r="C80" s="171"/>
      <c r="D80" s="171"/>
      <c r="E80" s="171"/>
      <c r="F80" s="171"/>
    </row>
    <row r="81" spans="1:6" ht="15.75">
      <c r="A81" s="123" t="s">
        <v>82</v>
      </c>
      <c r="B81" s="77">
        <v>77</v>
      </c>
      <c r="C81" s="70">
        <v>84</v>
      </c>
      <c r="D81" s="70">
        <f aca="true" t="shared" si="5" ref="D81:D97">B81-C81</f>
        <v>-7</v>
      </c>
      <c r="E81" s="70">
        <v>55</v>
      </c>
      <c r="F81" s="119">
        <v>78</v>
      </c>
    </row>
    <row r="82" spans="1:6" ht="15.75">
      <c r="A82" s="123" t="s">
        <v>69</v>
      </c>
      <c r="B82" s="77">
        <v>54</v>
      </c>
      <c r="C82" s="70">
        <v>96</v>
      </c>
      <c r="D82" s="70">
        <f t="shared" si="5"/>
        <v>-42</v>
      </c>
      <c r="E82" s="70">
        <v>26</v>
      </c>
      <c r="F82" s="119">
        <v>87</v>
      </c>
    </row>
    <row r="83" spans="1:6" ht="18.75" customHeight="1">
      <c r="A83" s="123" t="s">
        <v>73</v>
      </c>
      <c r="B83" s="77">
        <v>52</v>
      </c>
      <c r="C83" s="77">
        <v>6</v>
      </c>
      <c r="D83" s="70">
        <f t="shared" si="5"/>
        <v>46</v>
      </c>
      <c r="E83" s="77">
        <v>47</v>
      </c>
      <c r="F83" s="119">
        <v>5</v>
      </c>
    </row>
    <row r="84" spans="1:6" ht="31.5">
      <c r="A84" s="123" t="s">
        <v>91</v>
      </c>
      <c r="B84" s="77">
        <v>44</v>
      </c>
      <c r="C84" s="70">
        <v>46</v>
      </c>
      <c r="D84" s="70">
        <f t="shared" si="5"/>
        <v>-2</v>
      </c>
      <c r="E84" s="70">
        <v>34</v>
      </c>
      <c r="F84" s="119">
        <v>43</v>
      </c>
    </row>
    <row r="85" spans="1:6" ht="15.75">
      <c r="A85" s="123" t="s">
        <v>101</v>
      </c>
      <c r="B85" s="77">
        <v>41</v>
      </c>
      <c r="C85" s="70">
        <v>0</v>
      </c>
      <c r="D85" s="70">
        <f t="shared" si="5"/>
        <v>41</v>
      </c>
      <c r="E85" s="70">
        <v>15</v>
      </c>
      <c r="F85" s="119">
        <v>0</v>
      </c>
    </row>
    <row r="86" spans="1:6" ht="15.75" customHeight="1">
      <c r="A86" s="123" t="s">
        <v>179</v>
      </c>
      <c r="B86" s="77">
        <v>25</v>
      </c>
      <c r="C86" s="70">
        <v>8</v>
      </c>
      <c r="D86" s="70">
        <f t="shared" si="5"/>
        <v>17</v>
      </c>
      <c r="E86" s="70">
        <v>21</v>
      </c>
      <c r="F86" s="119">
        <v>7</v>
      </c>
    </row>
    <row r="87" spans="1:6" ht="15.75">
      <c r="A87" s="123" t="s">
        <v>180</v>
      </c>
      <c r="B87" s="77">
        <v>25</v>
      </c>
      <c r="C87" s="70">
        <v>1</v>
      </c>
      <c r="D87" s="70">
        <f t="shared" si="5"/>
        <v>24</v>
      </c>
      <c r="E87" s="70">
        <v>20</v>
      </c>
      <c r="F87" s="119">
        <v>1</v>
      </c>
    </row>
    <row r="88" spans="1:6" ht="31.5">
      <c r="A88" s="123" t="s">
        <v>177</v>
      </c>
      <c r="B88" s="77">
        <v>23</v>
      </c>
      <c r="C88" s="70">
        <v>8</v>
      </c>
      <c r="D88" s="70">
        <f t="shared" si="5"/>
        <v>15</v>
      </c>
      <c r="E88" s="70">
        <v>22</v>
      </c>
      <c r="F88" s="119">
        <v>6</v>
      </c>
    </row>
    <row r="89" spans="1:6" ht="47.25">
      <c r="A89" s="123" t="s">
        <v>176</v>
      </c>
      <c r="B89" s="77">
        <v>22</v>
      </c>
      <c r="C89" s="70">
        <v>8</v>
      </c>
      <c r="D89" s="70">
        <f t="shared" si="5"/>
        <v>14</v>
      </c>
      <c r="E89" s="70">
        <v>11</v>
      </c>
      <c r="F89" s="119">
        <v>6</v>
      </c>
    </row>
    <row r="90" spans="1:6" ht="15.75" customHeight="1">
      <c r="A90" s="123" t="s">
        <v>178</v>
      </c>
      <c r="B90" s="77">
        <v>22</v>
      </c>
      <c r="C90" s="70">
        <v>14</v>
      </c>
      <c r="D90" s="70">
        <f t="shared" si="5"/>
        <v>8</v>
      </c>
      <c r="E90" s="70">
        <v>19</v>
      </c>
      <c r="F90" s="119">
        <v>12</v>
      </c>
    </row>
    <row r="91" spans="1:6" ht="31.5">
      <c r="A91" s="123" t="s">
        <v>99</v>
      </c>
      <c r="B91" s="77">
        <v>19</v>
      </c>
      <c r="C91" s="70">
        <v>23</v>
      </c>
      <c r="D91" s="70">
        <f t="shared" si="5"/>
        <v>-4</v>
      </c>
      <c r="E91" s="70">
        <v>6</v>
      </c>
      <c r="F91" s="119">
        <v>21</v>
      </c>
    </row>
    <row r="92" spans="1:6" ht="15.75">
      <c r="A92" s="123" t="s">
        <v>181</v>
      </c>
      <c r="B92" s="77">
        <v>16</v>
      </c>
      <c r="C92" s="70">
        <v>0</v>
      </c>
      <c r="D92" s="70">
        <f t="shared" si="5"/>
        <v>16</v>
      </c>
      <c r="E92" s="70">
        <v>7</v>
      </c>
      <c r="F92" s="119">
        <v>0</v>
      </c>
    </row>
    <row r="93" spans="1:6" ht="31.5">
      <c r="A93" s="123" t="s">
        <v>207</v>
      </c>
      <c r="B93" s="77">
        <v>15</v>
      </c>
      <c r="C93" s="70">
        <v>2</v>
      </c>
      <c r="D93" s="70">
        <f t="shared" si="5"/>
        <v>13</v>
      </c>
      <c r="E93" s="70">
        <v>8</v>
      </c>
      <c r="F93" s="119">
        <v>2</v>
      </c>
    </row>
    <row r="94" spans="1:6" ht="15.75">
      <c r="A94" s="123" t="s">
        <v>100</v>
      </c>
      <c r="B94" s="77">
        <v>15</v>
      </c>
      <c r="C94" s="70">
        <v>30</v>
      </c>
      <c r="D94" s="70">
        <f t="shared" si="5"/>
        <v>-15</v>
      </c>
      <c r="E94" s="70">
        <v>10</v>
      </c>
      <c r="F94" s="119">
        <v>26</v>
      </c>
    </row>
    <row r="95" spans="1:6" ht="15.75">
      <c r="A95" s="123" t="s">
        <v>175</v>
      </c>
      <c r="B95" s="77">
        <v>14</v>
      </c>
      <c r="C95" s="70">
        <v>5</v>
      </c>
      <c r="D95" s="70">
        <f t="shared" si="5"/>
        <v>9</v>
      </c>
      <c r="E95" s="70">
        <v>7</v>
      </c>
      <c r="F95" s="119">
        <v>5</v>
      </c>
    </row>
    <row r="96" spans="1:6" ht="31.5">
      <c r="A96" s="123" t="s">
        <v>209</v>
      </c>
      <c r="B96" s="77">
        <v>12</v>
      </c>
      <c r="C96" s="70">
        <v>9</v>
      </c>
      <c r="D96" s="70">
        <f t="shared" si="5"/>
        <v>3</v>
      </c>
      <c r="E96" s="70">
        <v>0</v>
      </c>
      <c r="F96" s="119">
        <v>4</v>
      </c>
    </row>
    <row r="97" spans="1:6" ht="15.75">
      <c r="A97" s="123" t="s">
        <v>102</v>
      </c>
      <c r="B97" s="77">
        <v>12</v>
      </c>
      <c r="C97" s="70">
        <v>28</v>
      </c>
      <c r="D97" s="70">
        <f t="shared" si="5"/>
        <v>-16</v>
      </c>
      <c r="E97" s="70">
        <v>2</v>
      </c>
      <c r="F97" s="119">
        <v>24</v>
      </c>
    </row>
    <row r="98" spans="1:6" ht="54" customHeight="1">
      <c r="A98" s="171" t="s">
        <v>51</v>
      </c>
      <c r="B98" s="171"/>
      <c r="C98" s="171"/>
      <c r="D98" s="171"/>
      <c r="E98" s="171"/>
      <c r="F98" s="171"/>
    </row>
    <row r="99" spans="1:6" ht="15.75">
      <c r="A99" s="123" t="s">
        <v>66</v>
      </c>
      <c r="B99" s="80">
        <v>152</v>
      </c>
      <c r="C99" s="81">
        <v>266</v>
      </c>
      <c r="D99" s="81">
        <f aca="true" t="shared" si="6" ref="D99:D110">B99-C99</f>
        <v>-114</v>
      </c>
      <c r="E99" s="81">
        <v>81</v>
      </c>
      <c r="F99" s="125">
        <v>243</v>
      </c>
    </row>
    <row r="100" spans="1:6" ht="15.75">
      <c r="A100" s="123" t="s">
        <v>65</v>
      </c>
      <c r="B100" s="80">
        <v>27</v>
      </c>
      <c r="C100" s="80">
        <v>25</v>
      </c>
      <c r="D100" s="81">
        <f t="shared" si="6"/>
        <v>2</v>
      </c>
      <c r="E100" s="80">
        <v>11</v>
      </c>
      <c r="F100" s="125">
        <v>22</v>
      </c>
    </row>
    <row r="101" spans="1:6" ht="15.75">
      <c r="A101" s="123" t="s">
        <v>182</v>
      </c>
      <c r="B101" s="80">
        <v>18</v>
      </c>
      <c r="C101" s="80">
        <v>17</v>
      </c>
      <c r="D101" s="81">
        <f t="shared" si="6"/>
        <v>1</v>
      </c>
      <c r="E101" s="80">
        <v>6</v>
      </c>
      <c r="F101" s="125">
        <v>17</v>
      </c>
    </row>
    <row r="102" spans="1:6" ht="15.75">
      <c r="A102" s="123" t="s">
        <v>228</v>
      </c>
      <c r="B102" s="80">
        <v>10</v>
      </c>
      <c r="C102" s="81">
        <v>0</v>
      </c>
      <c r="D102" s="81">
        <f t="shared" si="6"/>
        <v>10</v>
      </c>
      <c r="E102" s="81">
        <v>5</v>
      </c>
      <c r="F102" s="125">
        <v>0</v>
      </c>
    </row>
    <row r="103" spans="1:6" ht="15.75">
      <c r="A103" s="123" t="s">
        <v>183</v>
      </c>
      <c r="B103" s="77">
        <v>10</v>
      </c>
      <c r="C103" s="70">
        <v>4</v>
      </c>
      <c r="D103" s="70">
        <f t="shared" si="6"/>
        <v>6</v>
      </c>
      <c r="E103" s="70">
        <v>7</v>
      </c>
      <c r="F103" s="119">
        <v>4</v>
      </c>
    </row>
    <row r="104" spans="1:6" ht="15.75">
      <c r="A104" s="123" t="s">
        <v>185</v>
      </c>
      <c r="B104" s="80">
        <v>10</v>
      </c>
      <c r="C104" s="81">
        <v>0</v>
      </c>
      <c r="D104" s="81">
        <f t="shared" si="6"/>
        <v>10</v>
      </c>
      <c r="E104" s="81">
        <v>10</v>
      </c>
      <c r="F104" s="119">
        <v>0</v>
      </c>
    </row>
    <row r="105" spans="1:6" ht="17.25" customHeight="1">
      <c r="A105" s="123" t="s">
        <v>98</v>
      </c>
      <c r="B105" s="80">
        <v>10</v>
      </c>
      <c r="C105" s="81">
        <v>25</v>
      </c>
      <c r="D105" s="81">
        <f t="shared" si="6"/>
        <v>-15</v>
      </c>
      <c r="E105" s="81">
        <v>6</v>
      </c>
      <c r="F105" s="125">
        <v>24</v>
      </c>
    </row>
    <row r="106" spans="1:6" ht="17.25" customHeight="1">
      <c r="A106" s="123" t="s">
        <v>87</v>
      </c>
      <c r="B106" s="80">
        <v>9</v>
      </c>
      <c r="C106" s="81">
        <v>92</v>
      </c>
      <c r="D106" s="81">
        <f t="shared" si="6"/>
        <v>-83</v>
      </c>
      <c r="E106" s="81">
        <v>5</v>
      </c>
      <c r="F106" s="125">
        <v>89</v>
      </c>
    </row>
    <row r="107" spans="1:6" ht="17.25" customHeight="1">
      <c r="A107" s="123" t="s">
        <v>78</v>
      </c>
      <c r="B107" s="80">
        <v>9</v>
      </c>
      <c r="C107" s="81">
        <v>175</v>
      </c>
      <c r="D107" s="81">
        <f t="shared" si="6"/>
        <v>-166</v>
      </c>
      <c r="E107" s="81">
        <v>4</v>
      </c>
      <c r="F107" s="125">
        <v>172</v>
      </c>
    </row>
    <row r="108" spans="1:6" ht="33" customHeight="1">
      <c r="A108" s="123" t="s">
        <v>229</v>
      </c>
      <c r="B108" s="80">
        <v>8</v>
      </c>
      <c r="C108" s="81">
        <v>9</v>
      </c>
      <c r="D108" s="81">
        <f t="shared" si="6"/>
        <v>-1</v>
      </c>
      <c r="E108" s="81">
        <v>5</v>
      </c>
      <c r="F108" s="125">
        <v>8</v>
      </c>
    </row>
    <row r="109" spans="1:6" ht="17.25" customHeight="1">
      <c r="A109" s="123" t="s">
        <v>184</v>
      </c>
      <c r="B109" s="80">
        <v>7</v>
      </c>
      <c r="C109" s="81">
        <v>11</v>
      </c>
      <c r="D109" s="81">
        <f t="shared" si="6"/>
        <v>-4</v>
      </c>
      <c r="E109" s="81">
        <v>3</v>
      </c>
      <c r="F109" s="125">
        <v>10</v>
      </c>
    </row>
    <row r="110" spans="1:6" ht="20.25" customHeight="1">
      <c r="A110" s="123" t="s">
        <v>104</v>
      </c>
      <c r="B110" s="80">
        <v>6</v>
      </c>
      <c r="C110" s="81">
        <v>50</v>
      </c>
      <c r="D110" s="81">
        <f t="shared" si="6"/>
        <v>-44</v>
      </c>
      <c r="E110" s="81">
        <v>2</v>
      </c>
      <c r="F110" s="125">
        <v>44</v>
      </c>
    </row>
    <row r="111" spans="1:6" ht="29.25" customHeight="1">
      <c r="A111" s="171" t="s">
        <v>4</v>
      </c>
      <c r="B111" s="171"/>
      <c r="C111" s="171"/>
      <c r="D111" s="171"/>
      <c r="E111" s="171"/>
      <c r="F111" s="171"/>
    </row>
    <row r="112" spans="1:6" ht="18.75">
      <c r="A112" s="123" t="s">
        <v>80</v>
      </c>
      <c r="B112" s="121">
        <v>79</v>
      </c>
      <c r="C112" s="122">
        <v>16</v>
      </c>
      <c r="D112" s="122">
        <f aca="true" t="shared" si="7" ref="D112:D122">B112-C112</f>
        <v>63</v>
      </c>
      <c r="E112" s="122">
        <v>43</v>
      </c>
      <c r="F112" s="125">
        <v>15</v>
      </c>
    </row>
    <row r="113" spans="1:6" ht="32.25">
      <c r="A113" s="123" t="s">
        <v>71</v>
      </c>
      <c r="B113" s="121">
        <v>39</v>
      </c>
      <c r="C113" s="122">
        <v>141</v>
      </c>
      <c r="D113" s="122">
        <f t="shared" si="7"/>
        <v>-102</v>
      </c>
      <c r="E113" s="122">
        <v>17</v>
      </c>
      <c r="F113" s="125">
        <v>132</v>
      </c>
    </row>
    <row r="114" spans="1:6" ht="18.75">
      <c r="A114" s="123" t="s">
        <v>81</v>
      </c>
      <c r="B114" s="121">
        <v>38</v>
      </c>
      <c r="C114" s="122">
        <v>36</v>
      </c>
      <c r="D114" s="122">
        <f t="shared" si="7"/>
        <v>2</v>
      </c>
      <c r="E114" s="122">
        <v>28</v>
      </c>
      <c r="F114" s="119">
        <v>33</v>
      </c>
    </row>
    <row r="115" spans="1:6" ht="18.75">
      <c r="A115" s="123" t="s">
        <v>67</v>
      </c>
      <c r="B115" s="120">
        <v>32</v>
      </c>
      <c r="C115" s="120">
        <v>359</v>
      </c>
      <c r="D115" s="120">
        <f t="shared" si="7"/>
        <v>-327</v>
      </c>
      <c r="E115" s="120">
        <v>9</v>
      </c>
      <c r="F115" s="125">
        <v>322</v>
      </c>
    </row>
    <row r="116" spans="1:6" ht="18.75">
      <c r="A116" s="123" t="s">
        <v>85</v>
      </c>
      <c r="B116" s="120">
        <v>23</v>
      </c>
      <c r="C116" s="120">
        <v>35</v>
      </c>
      <c r="D116" s="120">
        <f t="shared" si="7"/>
        <v>-12</v>
      </c>
      <c r="E116" s="120">
        <v>5</v>
      </c>
      <c r="F116" s="125">
        <v>30</v>
      </c>
    </row>
    <row r="117" spans="1:6" ht="18.75">
      <c r="A117" s="123" t="s">
        <v>188</v>
      </c>
      <c r="B117" s="120">
        <v>19</v>
      </c>
      <c r="C117" s="120">
        <v>5</v>
      </c>
      <c r="D117" s="120">
        <f t="shared" si="7"/>
        <v>14</v>
      </c>
      <c r="E117" s="120">
        <v>10</v>
      </c>
      <c r="F117" s="125">
        <v>3</v>
      </c>
    </row>
    <row r="118" spans="1:6" ht="15.75">
      <c r="A118" s="123" t="s">
        <v>89</v>
      </c>
      <c r="B118" s="80">
        <v>12</v>
      </c>
      <c r="C118" s="81">
        <v>34</v>
      </c>
      <c r="D118" s="81">
        <f t="shared" si="7"/>
        <v>-22</v>
      </c>
      <c r="E118" s="81">
        <v>10</v>
      </c>
      <c r="F118" s="125">
        <v>31</v>
      </c>
    </row>
    <row r="119" spans="1:6" ht="15.75">
      <c r="A119" s="123" t="s">
        <v>95</v>
      </c>
      <c r="B119" s="80">
        <v>11</v>
      </c>
      <c r="C119" s="81">
        <v>64</v>
      </c>
      <c r="D119" s="81">
        <f t="shared" si="7"/>
        <v>-53</v>
      </c>
      <c r="E119" s="81">
        <v>5</v>
      </c>
      <c r="F119" s="125">
        <v>56</v>
      </c>
    </row>
    <row r="120" spans="1:6" ht="31.5">
      <c r="A120" s="123" t="s">
        <v>186</v>
      </c>
      <c r="B120" s="80">
        <v>10</v>
      </c>
      <c r="C120" s="81">
        <v>21</v>
      </c>
      <c r="D120" s="81">
        <f t="shared" si="7"/>
        <v>-11</v>
      </c>
      <c r="E120" s="81">
        <v>1</v>
      </c>
      <c r="F120" s="125">
        <v>19</v>
      </c>
    </row>
    <row r="121" spans="1:6" ht="15.75">
      <c r="A121" s="123" t="s">
        <v>105</v>
      </c>
      <c r="B121" s="80">
        <v>9</v>
      </c>
      <c r="C121" s="81">
        <v>27</v>
      </c>
      <c r="D121" s="81">
        <f t="shared" si="7"/>
        <v>-18</v>
      </c>
      <c r="E121" s="81">
        <v>7</v>
      </c>
      <c r="F121" s="125">
        <v>20</v>
      </c>
    </row>
    <row r="122" spans="1:6" ht="15.75">
      <c r="A122" s="123" t="s">
        <v>187</v>
      </c>
      <c r="B122" s="80">
        <v>6</v>
      </c>
      <c r="C122" s="81">
        <v>11</v>
      </c>
      <c r="D122" s="81">
        <f t="shared" si="7"/>
        <v>-5</v>
      </c>
      <c r="E122" s="81">
        <v>6</v>
      </c>
      <c r="F122" s="125">
        <v>9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80:F80"/>
    <mergeCell ref="A98:F98"/>
    <mergeCell ref="A111:F111"/>
    <mergeCell ref="A8:F8"/>
    <mergeCell ref="A20:F20"/>
    <mergeCell ref="A34:F34"/>
    <mergeCell ref="A50:F50"/>
    <mergeCell ref="A60:F60"/>
    <mergeCell ref="A74:F74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2" manualBreakCount="2">
    <brk id="49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64" sqref="B64"/>
    </sheetView>
  </sheetViews>
  <sheetFormatPr defaultColWidth="10.28125" defaultRowHeight="15"/>
  <cols>
    <col min="1" max="1" width="3.28125" style="61" customWidth="1"/>
    <col min="2" max="2" width="63.8515625" style="72" customWidth="1"/>
    <col min="3" max="3" width="22.421875" style="115" customWidth="1"/>
    <col min="4" max="250" width="9.140625" style="61" customWidth="1"/>
    <col min="251" max="251" width="4.28125" style="61" customWidth="1"/>
    <col min="252" max="252" width="31.140625" style="61" customWidth="1"/>
    <col min="253" max="255" width="10.00390625" style="61" customWidth="1"/>
    <col min="256" max="16384" width="10.28125" style="61" customWidth="1"/>
  </cols>
  <sheetData>
    <row r="1" spans="1:256" ht="51" customHeight="1">
      <c r="A1" s="174" t="s">
        <v>202</v>
      </c>
      <c r="B1" s="174"/>
      <c r="C1" s="174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2:256" ht="12.75" customHeight="1">
      <c r="B2" s="174" t="s">
        <v>52</v>
      </c>
      <c r="C2" s="174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ht="2.25" customHeight="1" thickBot="1"/>
    <row r="4" spans="1:3" ht="46.5" customHeight="1">
      <c r="A4" s="140" t="s">
        <v>47</v>
      </c>
      <c r="B4" s="143" t="s">
        <v>43</v>
      </c>
      <c r="C4" s="116" t="s">
        <v>53</v>
      </c>
    </row>
    <row r="5" spans="1:256" ht="19.5" customHeight="1">
      <c r="A5" s="141">
        <v>1</v>
      </c>
      <c r="B5" s="144" t="s">
        <v>106</v>
      </c>
      <c r="C5" s="145">
        <v>15000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15" customHeight="1">
      <c r="A6" s="141">
        <v>2</v>
      </c>
      <c r="B6" s="144" t="s">
        <v>210</v>
      </c>
      <c r="C6" s="145">
        <v>15000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ht="18.75" customHeight="1">
      <c r="A7" s="141">
        <v>3</v>
      </c>
      <c r="B7" s="144" t="s">
        <v>107</v>
      </c>
      <c r="C7" s="145">
        <v>15000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ht="15.75">
      <c r="A8" s="141">
        <v>4</v>
      </c>
      <c r="B8" s="144" t="s">
        <v>211</v>
      </c>
      <c r="C8" s="145">
        <v>14250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ht="17.25" customHeight="1">
      <c r="A9" s="141">
        <v>5</v>
      </c>
      <c r="B9" s="144" t="s">
        <v>108</v>
      </c>
      <c r="C9" s="145">
        <v>14000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6.5" customHeight="1">
      <c r="A10" s="141">
        <v>6</v>
      </c>
      <c r="B10" s="144" t="s">
        <v>109</v>
      </c>
      <c r="C10" s="145">
        <v>12700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15.75">
      <c r="A11" s="141">
        <v>7</v>
      </c>
      <c r="B11" s="144" t="s">
        <v>127</v>
      </c>
      <c r="C11" s="145">
        <v>12023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15.75">
      <c r="A12" s="141">
        <v>8</v>
      </c>
      <c r="B12" s="144" t="s">
        <v>110</v>
      </c>
      <c r="C12" s="145">
        <v>12000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5.75">
      <c r="A13" s="141">
        <v>9</v>
      </c>
      <c r="B13" s="144" t="s">
        <v>111</v>
      </c>
      <c r="C13" s="145">
        <v>12000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5.75">
      <c r="A14" s="141">
        <v>10</v>
      </c>
      <c r="B14" s="144" t="s">
        <v>112</v>
      </c>
      <c r="C14" s="145">
        <v>12000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15.75">
      <c r="A15" s="141">
        <v>11</v>
      </c>
      <c r="B15" s="144" t="s">
        <v>113</v>
      </c>
      <c r="C15" s="145">
        <v>12000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5.75">
      <c r="A16" s="141">
        <v>12</v>
      </c>
      <c r="B16" s="144" t="s">
        <v>114</v>
      </c>
      <c r="C16" s="145">
        <v>11554.4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9.5" customHeight="1">
      <c r="A17" s="141">
        <v>13</v>
      </c>
      <c r="B17" s="144" t="s">
        <v>115</v>
      </c>
      <c r="C17" s="145">
        <v>11500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5.75">
      <c r="A18" s="141">
        <v>14</v>
      </c>
      <c r="B18" s="144" t="s">
        <v>212</v>
      </c>
      <c r="C18" s="145">
        <v>11037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5.75">
      <c r="A19" s="141">
        <v>15</v>
      </c>
      <c r="B19" s="144" t="s">
        <v>118</v>
      </c>
      <c r="C19" s="145">
        <v>11000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5.75">
      <c r="A20" s="141">
        <v>16</v>
      </c>
      <c r="B20" s="144" t="s">
        <v>116</v>
      </c>
      <c r="C20" s="145">
        <v>10800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5.75">
      <c r="A21" s="141">
        <v>17</v>
      </c>
      <c r="B21" s="144" t="s">
        <v>117</v>
      </c>
      <c r="C21" s="145">
        <v>10666.67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5.75">
      <c r="A22" s="141">
        <v>18</v>
      </c>
      <c r="B22" s="144" t="s">
        <v>119</v>
      </c>
      <c r="C22" s="145">
        <v>10500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5.75">
      <c r="A23" s="141">
        <v>19</v>
      </c>
      <c r="B23" s="144" t="s">
        <v>120</v>
      </c>
      <c r="C23" s="145">
        <v>10000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15.75">
      <c r="A24" s="141">
        <v>20</v>
      </c>
      <c r="B24" s="144" t="s">
        <v>121</v>
      </c>
      <c r="C24" s="145">
        <v>10000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5.75" customHeight="1">
      <c r="A25" s="141">
        <v>21</v>
      </c>
      <c r="B25" s="144" t="s">
        <v>122</v>
      </c>
      <c r="C25" s="145">
        <v>10000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5.75">
      <c r="A26" s="141">
        <v>22</v>
      </c>
      <c r="B26" s="144" t="s">
        <v>123</v>
      </c>
      <c r="C26" s="145">
        <v>10000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15" customHeight="1">
      <c r="A27" s="141">
        <v>23</v>
      </c>
      <c r="B27" s="144" t="s">
        <v>191</v>
      </c>
      <c r="C27" s="145">
        <v>9873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15.75">
      <c r="A28" s="141">
        <v>24</v>
      </c>
      <c r="B28" s="144" t="s">
        <v>124</v>
      </c>
      <c r="C28" s="145">
        <v>9692.34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15.75" customHeight="1">
      <c r="A29" s="141">
        <v>25</v>
      </c>
      <c r="B29" s="144" t="s">
        <v>134</v>
      </c>
      <c r="C29" s="145">
        <v>9564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15.75">
      <c r="A30" s="141">
        <v>26</v>
      </c>
      <c r="B30" s="144" t="s">
        <v>126</v>
      </c>
      <c r="C30" s="145">
        <v>9550.64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5.75">
      <c r="A31" s="141">
        <v>27</v>
      </c>
      <c r="B31" s="144" t="s">
        <v>125</v>
      </c>
      <c r="C31" s="145">
        <v>9500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15.75">
      <c r="A32" s="141">
        <v>28</v>
      </c>
      <c r="B32" s="144" t="s">
        <v>137</v>
      </c>
      <c r="C32" s="145">
        <v>9459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15.75">
      <c r="A33" s="141">
        <v>29</v>
      </c>
      <c r="B33" s="144" t="s">
        <v>136</v>
      </c>
      <c r="C33" s="145">
        <v>9216.25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3" ht="15.75">
      <c r="A34" s="141">
        <v>30</v>
      </c>
      <c r="B34" s="144" t="s">
        <v>128</v>
      </c>
      <c r="C34" s="145">
        <v>9106</v>
      </c>
    </row>
    <row r="35" spans="1:3" ht="18" customHeight="1">
      <c r="A35" s="141">
        <v>31</v>
      </c>
      <c r="B35" s="144" t="s">
        <v>129</v>
      </c>
      <c r="C35" s="145">
        <v>9000</v>
      </c>
    </row>
    <row r="36" spans="1:3" ht="15.75">
      <c r="A36" s="141">
        <v>32</v>
      </c>
      <c r="B36" s="144" t="s">
        <v>130</v>
      </c>
      <c r="C36" s="145">
        <v>9000</v>
      </c>
    </row>
    <row r="37" spans="1:3" ht="15.75">
      <c r="A37" s="141">
        <v>33</v>
      </c>
      <c r="B37" s="144" t="s">
        <v>131</v>
      </c>
      <c r="C37" s="145">
        <v>9000</v>
      </c>
    </row>
    <row r="38" spans="1:3" ht="30" customHeight="1">
      <c r="A38" s="141">
        <v>34</v>
      </c>
      <c r="B38" s="144" t="s">
        <v>213</v>
      </c>
      <c r="C38" s="145">
        <v>9000</v>
      </c>
    </row>
    <row r="39" spans="1:3" ht="15.75">
      <c r="A39" s="141">
        <v>35</v>
      </c>
      <c r="B39" s="144" t="s">
        <v>196</v>
      </c>
      <c r="C39" s="145">
        <v>8907.67</v>
      </c>
    </row>
    <row r="40" spans="1:3" ht="20.25" customHeight="1">
      <c r="A40" s="141">
        <v>36</v>
      </c>
      <c r="B40" s="144" t="s">
        <v>132</v>
      </c>
      <c r="C40" s="145">
        <v>8812</v>
      </c>
    </row>
    <row r="41" spans="1:3" ht="15.75">
      <c r="A41" s="141">
        <v>37</v>
      </c>
      <c r="B41" s="144" t="s">
        <v>133</v>
      </c>
      <c r="C41" s="145">
        <v>8786</v>
      </c>
    </row>
    <row r="42" spans="1:3" ht="15.75">
      <c r="A42" s="141">
        <v>38</v>
      </c>
      <c r="B42" s="144" t="s">
        <v>193</v>
      </c>
      <c r="C42" s="145">
        <v>8730.9</v>
      </c>
    </row>
    <row r="43" spans="1:3" ht="15.75">
      <c r="A43" s="141">
        <v>39</v>
      </c>
      <c r="B43" s="144" t="s">
        <v>135</v>
      </c>
      <c r="C43" s="145">
        <v>8640</v>
      </c>
    </row>
    <row r="44" spans="1:3" ht="15.75">
      <c r="A44" s="141">
        <v>40</v>
      </c>
      <c r="B44" s="144" t="s">
        <v>138</v>
      </c>
      <c r="C44" s="145">
        <v>8541.05</v>
      </c>
    </row>
    <row r="45" spans="1:3" ht="15" customHeight="1">
      <c r="A45" s="141">
        <v>41</v>
      </c>
      <c r="B45" s="144" t="s">
        <v>214</v>
      </c>
      <c r="C45" s="145">
        <v>8500</v>
      </c>
    </row>
    <row r="46" spans="1:3" ht="17.25" customHeight="1">
      <c r="A46" s="141">
        <v>42</v>
      </c>
      <c r="B46" s="144" t="s">
        <v>195</v>
      </c>
      <c r="C46" s="145">
        <v>8500</v>
      </c>
    </row>
    <row r="47" spans="1:3" ht="17.25" customHeight="1">
      <c r="A47" s="141">
        <v>43</v>
      </c>
      <c r="B47" s="144" t="s">
        <v>139</v>
      </c>
      <c r="C47" s="145">
        <v>8500</v>
      </c>
    </row>
    <row r="48" spans="1:3" ht="15.75">
      <c r="A48" s="141">
        <v>44</v>
      </c>
      <c r="B48" s="144" t="s">
        <v>215</v>
      </c>
      <c r="C48" s="145">
        <v>8448.75</v>
      </c>
    </row>
    <row r="49" spans="1:3" ht="15.75">
      <c r="A49" s="141">
        <v>45</v>
      </c>
      <c r="B49" s="144" t="s">
        <v>189</v>
      </c>
      <c r="C49" s="145">
        <v>8300</v>
      </c>
    </row>
    <row r="50" spans="1:3" ht="13.5" customHeight="1">
      <c r="A50" s="141">
        <v>46</v>
      </c>
      <c r="B50" s="144" t="s">
        <v>216</v>
      </c>
      <c r="C50" s="145">
        <v>8217</v>
      </c>
    </row>
    <row r="51" spans="1:3" ht="13.5" customHeight="1">
      <c r="A51" s="141">
        <v>47</v>
      </c>
      <c r="B51" s="144" t="s">
        <v>194</v>
      </c>
      <c r="C51" s="145">
        <v>8178</v>
      </c>
    </row>
    <row r="52" spans="1:3" ht="15.75">
      <c r="A52" s="141">
        <v>48</v>
      </c>
      <c r="B52" s="144" t="s">
        <v>192</v>
      </c>
      <c r="C52" s="145">
        <v>8173</v>
      </c>
    </row>
    <row r="53" spans="1:3" ht="15.75">
      <c r="A53" s="141">
        <v>49</v>
      </c>
      <c r="B53" s="144" t="s">
        <v>217</v>
      </c>
      <c r="C53" s="145">
        <v>8151.67</v>
      </c>
    </row>
    <row r="54" spans="1:3" ht="16.5" thickBot="1">
      <c r="A54" s="142">
        <v>50</v>
      </c>
      <c r="B54" s="146" t="s">
        <v>190</v>
      </c>
      <c r="C54" s="147">
        <v>8112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6"/>
  <sheetViews>
    <sheetView tabSelected="1" view="pageBreakPreview" zoomScale="89" zoomScaleSheetLayoutView="89" zoomScalePageLayoutView="0" workbookViewId="0" topLeftCell="A82">
      <selection activeCell="I7" sqref="I7"/>
    </sheetView>
  </sheetViews>
  <sheetFormatPr defaultColWidth="8.8515625" defaultRowHeight="15"/>
  <cols>
    <col min="1" max="1" width="59.140625" style="61" customWidth="1"/>
    <col min="2" max="2" width="24.57421875" style="88" customWidth="1"/>
    <col min="3" max="16384" width="8.8515625" style="1" customWidth="1"/>
  </cols>
  <sheetData>
    <row r="1" spans="1:2" ht="75.75" customHeight="1">
      <c r="A1" s="175" t="s">
        <v>203</v>
      </c>
      <c r="B1" s="175"/>
    </row>
    <row r="2" spans="1:2" ht="15.75" customHeight="1">
      <c r="A2" s="176"/>
      <c r="B2" s="176"/>
    </row>
    <row r="3" spans="1:2" ht="44.25" customHeight="1" thickBot="1">
      <c r="A3" s="62" t="s">
        <v>43</v>
      </c>
      <c r="B3" s="84" t="s">
        <v>54</v>
      </c>
    </row>
    <row r="4" spans="1:2" ht="40.5" customHeight="1" thickTop="1">
      <c r="A4" s="177" t="s">
        <v>29</v>
      </c>
      <c r="B4" s="178"/>
    </row>
    <row r="5" spans="1:2" ht="15.75">
      <c r="A5" s="78" t="s">
        <v>106</v>
      </c>
      <c r="B5" s="85">
        <v>15000</v>
      </c>
    </row>
    <row r="6" spans="1:2" ht="18" customHeight="1">
      <c r="A6" s="78" t="s">
        <v>211</v>
      </c>
      <c r="B6" s="85">
        <v>14250</v>
      </c>
    </row>
    <row r="7" spans="1:2" ht="15.75">
      <c r="A7" s="78" t="s">
        <v>127</v>
      </c>
      <c r="B7" s="85">
        <v>12023</v>
      </c>
    </row>
    <row r="8" spans="1:2" ht="15.75">
      <c r="A8" s="78" t="s">
        <v>129</v>
      </c>
      <c r="B8" s="85">
        <v>9000</v>
      </c>
    </row>
    <row r="9" spans="1:2" ht="15.75">
      <c r="A9" s="78" t="s">
        <v>215</v>
      </c>
      <c r="B9" s="86">
        <v>8448.75</v>
      </c>
    </row>
    <row r="10" spans="1:2" ht="31.5">
      <c r="A10" s="78" t="s">
        <v>230</v>
      </c>
      <c r="B10" s="86">
        <v>8000</v>
      </c>
    </row>
    <row r="11" spans="1:2" ht="15.75">
      <c r="A11" s="78" t="s">
        <v>231</v>
      </c>
      <c r="B11" s="86">
        <v>7606.25</v>
      </c>
    </row>
    <row r="12" spans="1:2" ht="15" customHeight="1">
      <c r="A12" s="78" t="s">
        <v>232</v>
      </c>
      <c r="B12" s="86">
        <v>7566.33</v>
      </c>
    </row>
    <row r="13" spans="1:2" ht="18" customHeight="1">
      <c r="A13" s="78" t="s">
        <v>233</v>
      </c>
      <c r="B13" s="86">
        <v>7550</v>
      </c>
    </row>
    <row r="14" spans="1:2" ht="18.75" customHeight="1">
      <c r="A14" s="78" t="s">
        <v>234</v>
      </c>
      <c r="B14" s="86">
        <v>7433.33</v>
      </c>
    </row>
    <row r="15" spans="1:2" ht="16.5" customHeight="1">
      <c r="A15" s="78" t="s">
        <v>235</v>
      </c>
      <c r="B15" s="124">
        <v>7375</v>
      </c>
    </row>
    <row r="16" spans="1:2" ht="15" customHeight="1">
      <c r="A16" s="78" t="s">
        <v>236</v>
      </c>
      <c r="B16" s="86">
        <v>7216.67</v>
      </c>
    </row>
    <row r="17" spans="1:2" ht="16.5" thickBot="1">
      <c r="A17" s="78" t="s">
        <v>237</v>
      </c>
      <c r="B17" s="87">
        <v>7200</v>
      </c>
    </row>
    <row r="18" spans="1:2" ht="24" customHeight="1" thickTop="1">
      <c r="A18" s="177" t="s">
        <v>3</v>
      </c>
      <c r="B18" s="178"/>
    </row>
    <row r="19" spans="1:2" ht="18" customHeight="1">
      <c r="A19" s="78" t="s">
        <v>110</v>
      </c>
      <c r="B19" s="118">
        <v>12000</v>
      </c>
    </row>
    <row r="20" spans="1:2" ht="18" customHeight="1">
      <c r="A20" s="78" t="s">
        <v>111</v>
      </c>
      <c r="B20" s="118">
        <v>12000</v>
      </c>
    </row>
    <row r="21" spans="1:2" ht="19.5" customHeight="1">
      <c r="A21" s="78" t="s">
        <v>115</v>
      </c>
      <c r="B21" s="118">
        <v>11500</v>
      </c>
    </row>
    <row r="22" spans="1:2" ht="15" customHeight="1">
      <c r="A22" s="78" t="s">
        <v>117</v>
      </c>
      <c r="B22" s="118">
        <v>10666.67</v>
      </c>
    </row>
    <row r="23" spans="1:2" ht="18.75" customHeight="1">
      <c r="A23" s="78" t="s">
        <v>136</v>
      </c>
      <c r="B23" s="118">
        <v>9216.25</v>
      </c>
    </row>
    <row r="24" spans="1:2" ht="18.75" customHeight="1">
      <c r="A24" s="78" t="s">
        <v>133</v>
      </c>
      <c r="B24" s="118">
        <v>8786</v>
      </c>
    </row>
    <row r="25" spans="1:2" ht="20.25" customHeight="1">
      <c r="A25" s="78" t="s">
        <v>189</v>
      </c>
      <c r="B25" s="118">
        <v>8300</v>
      </c>
    </row>
    <row r="26" spans="1:2" ht="16.5" customHeight="1">
      <c r="A26" s="78" t="s">
        <v>190</v>
      </c>
      <c r="B26" s="118">
        <v>8112</v>
      </c>
    </row>
    <row r="27" spans="1:2" ht="18" customHeight="1">
      <c r="A27" s="78" t="s">
        <v>238</v>
      </c>
      <c r="B27" s="118">
        <v>7414</v>
      </c>
    </row>
    <row r="28" spans="1:2" ht="18" customHeight="1">
      <c r="A28" s="78" t="s">
        <v>239</v>
      </c>
      <c r="B28" s="118">
        <v>7300</v>
      </c>
    </row>
    <row r="29" spans="1:2" ht="15.75" customHeight="1" thickBot="1">
      <c r="A29" s="78" t="s">
        <v>240</v>
      </c>
      <c r="B29" s="118">
        <v>7000</v>
      </c>
    </row>
    <row r="30" spans="1:2" ht="24.75" customHeight="1" thickTop="1">
      <c r="A30" s="177" t="s">
        <v>2</v>
      </c>
      <c r="B30" s="178"/>
    </row>
    <row r="31" spans="1:2" ht="20.25" customHeight="1">
      <c r="A31" s="78" t="s">
        <v>210</v>
      </c>
      <c r="B31" s="85">
        <v>15000</v>
      </c>
    </row>
    <row r="32" spans="1:2" ht="20.25" customHeight="1">
      <c r="A32" s="78" t="s">
        <v>108</v>
      </c>
      <c r="B32" s="85">
        <v>14000</v>
      </c>
    </row>
    <row r="33" spans="1:2" ht="20.25" customHeight="1">
      <c r="A33" s="78" t="s">
        <v>112</v>
      </c>
      <c r="B33" s="85">
        <v>12000</v>
      </c>
    </row>
    <row r="34" spans="1:2" ht="20.25" customHeight="1">
      <c r="A34" s="78" t="s">
        <v>118</v>
      </c>
      <c r="B34" s="85">
        <v>11000</v>
      </c>
    </row>
    <row r="35" spans="1:2" ht="15" customHeight="1">
      <c r="A35" s="78" t="s">
        <v>120</v>
      </c>
      <c r="B35" s="85">
        <v>10000</v>
      </c>
    </row>
    <row r="36" spans="1:2" ht="18" customHeight="1">
      <c r="A36" s="78" t="s">
        <v>121</v>
      </c>
      <c r="B36" s="85">
        <v>10000</v>
      </c>
    </row>
    <row r="37" spans="1:2" ht="16.5" customHeight="1">
      <c r="A37" s="78" t="s">
        <v>122</v>
      </c>
      <c r="B37" s="85">
        <v>10000</v>
      </c>
    </row>
    <row r="38" spans="1:2" ht="20.25" customHeight="1">
      <c r="A38" s="78" t="s">
        <v>191</v>
      </c>
      <c r="B38" s="85">
        <v>9873</v>
      </c>
    </row>
    <row r="39" spans="1:2" ht="20.25" customHeight="1">
      <c r="A39" s="78" t="s">
        <v>241</v>
      </c>
      <c r="B39" s="85">
        <v>7580</v>
      </c>
    </row>
    <row r="40" spans="1:2" ht="17.25" customHeight="1">
      <c r="A40" s="78" t="s">
        <v>242</v>
      </c>
      <c r="B40" s="85">
        <v>7000</v>
      </c>
    </row>
    <row r="41" spans="1:2" ht="21" customHeight="1">
      <c r="A41" s="78" t="s">
        <v>243</v>
      </c>
      <c r="B41" s="85">
        <v>6747</v>
      </c>
    </row>
    <row r="42" spans="1:2" ht="21" customHeight="1" thickBot="1">
      <c r="A42" s="78" t="s">
        <v>244</v>
      </c>
      <c r="B42" s="85">
        <v>6590.37</v>
      </c>
    </row>
    <row r="43" spans="1:2" ht="36.75" customHeight="1" thickTop="1">
      <c r="A43" s="177" t="s">
        <v>1</v>
      </c>
      <c r="B43" s="178"/>
    </row>
    <row r="44" spans="1:2" ht="19.5" customHeight="1">
      <c r="A44" s="82" t="s">
        <v>109</v>
      </c>
      <c r="B44" s="85">
        <v>12700</v>
      </c>
    </row>
    <row r="45" spans="1:2" ht="19.5" customHeight="1">
      <c r="A45" s="82" t="s">
        <v>245</v>
      </c>
      <c r="B45" s="85">
        <v>8000</v>
      </c>
    </row>
    <row r="46" spans="1:2" ht="19.5" customHeight="1">
      <c r="A46" s="82" t="s">
        <v>246</v>
      </c>
      <c r="B46" s="85">
        <v>7257.15</v>
      </c>
    </row>
    <row r="47" spans="1:2" ht="19.5" customHeight="1">
      <c r="A47" s="82" t="s">
        <v>247</v>
      </c>
      <c r="B47" s="85">
        <v>6000</v>
      </c>
    </row>
    <row r="48" spans="1:2" ht="19.5" customHeight="1">
      <c r="A48" s="82" t="s">
        <v>248</v>
      </c>
      <c r="B48" s="85">
        <v>6000</v>
      </c>
    </row>
    <row r="49" spans="1:2" ht="19.5" customHeight="1">
      <c r="A49" s="82" t="s">
        <v>249</v>
      </c>
      <c r="B49" s="85">
        <v>5166.67</v>
      </c>
    </row>
    <row r="50" spans="1:2" ht="19.5" customHeight="1">
      <c r="A50" s="82" t="s">
        <v>250</v>
      </c>
      <c r="B50" s="85">
        <v>5072.19</v>
      </c>
    </row>
    <row r="51" spans="1:2" ht="20.25" customHeight="1" thickBot="1">
      <c r="A51" s="82" t="s">
        <v>251</v>
      </c>
      <c r="B51" s="85">
        <v>5000</v>
      </c>
    </row>
    <row r="52" spans="1:2" ht="22.5" customHeight="1" thickTop="1">
      <c r="A52" s="177" t="s">
        <v>5</v>
      </c>
      <c r="B52" s="178"/>
    </row>
    <row r="53" spans="1:2" ht="19.5" customHeight="1">
      <c r="A53" s="79" t="s">
        <v>128</v>
      </c>
      <c r="B53" s="85">
        <v>9106</v>
      </c>
    </row>
    <row r="54" spans="1:2" ht="19.5" customHeight="1">
      <c r="A54" s="79" t="s">
        <v>252</v>
      </c>
      <c r="B54" s="85">
        <v>8000</v>
      </c>
    </row>
    <row r="55" spans="1:2" ht="19.5" customHeight="1">
      <c r="A55" s="79" t="s">
        <v>253</v>
      </c>
      <c r="B55" s="85">
        <v>6352.11</v>
      </c>
    </row>
    <row r="56" spans="1:2" ht="19.5" customHeight="1">
      <c r="A56" s="79" t="s">
        <v>254</v>
      </c>
      <c r="B56" s="85">
        <v>5602.86</v>
      </c>
    </row>
    <row r="57" spans="1:2" ht="19.5" customHeight="1">
      <c r="A57" s="79" t="s">
        <v>255</v>
      </c>
      <c r="B57" s="85">
        <v>5575</v>
      </c>
    </row>
    <row r="58" spans="1:2" ht="19.5" customHeight="1">
      <c r="A58" s="79" t="s">
        <v>256</v>
      </c>
      <c r="B58" s="85">
        <v>5507.67</v>
      </c>
    </row>
    <row r="59" spans="1:2" ht="19.5" customHeight="1">
      <c r="A59" s="79" t="s">
        <v>257</v>
      </c>
      <c r="B59" s="85">
        <v>5127.49</v>
      </c>
    </row>
    <row r="60" spans="1:2" ht="19.5" customHeight="1">
      <c r="A60" s="79" t="s">
        <v>258</v>
      </c>
      <c r="B60" s="85">
        <v>5113.8</v>
      </c>
    </row>
    <row r="61" spans="1:2" ht="65.25" customHeight="1">
      <c r="A61" s="179" t="s">
        <v>30</v>
      </c>
      <c r="B61" s="180"/>
    </row>
    <row r="62" spans="1:2" ht="22.5" customHeight="1">
      <c r="A62" s="78" t="s">
        <v>259</v>
      </c>
      <c r="B62" s="85">
        <v>6300</v>
      </c>
    </row>
    <row r="63" spans="1:2" ht="19.5" customHeight="1">
      <c r="A63" s="78" t="s">
        <v>260</v>
      </c>
      <c r="B63" s="85">
        <v>6000</v>
      </c>
    </row>
    <row r="64" spans="1:2" ht="19.5" customHeight="1">
      <c r="A64" s="78" t="s">
        <v>261</v>
      </c>
      <c r="B64" s="85">
        <v>4800</v>
      </c>
    </row>
    <row r="65" spans="1:2" ht="36" customHeight="1">
      <c r="A65" s="179" t="s">
        <v>6</v>
      </c>
      <c r="B65" s="180"/>
    </row>
    <row r="66" spans="1:2" ht="20.25" customHeight="1">
      <c r="A66" s="78" t="s">
        <v>113</v>
      </c>
      <c r="B66" s="85">
        <v>12000</v>
      </c>
    </row>
    <row r="67" spans="1:2" ht="18.75" customHeight="1">
      <c r="A67" s="78" t="s">
        <v>116</v>
      </c>
      <c r="B67" s="85">
        <v>10800</v>
      </c>
    </row>
    <row r="68" spans="1:2" ht="18.75" customHeight="1">
      <c r="A68" s="78" t="s">
        <v>123</v>
      </c>
      <c r="B68" s="85">
        <v>10000</v>
      </c>
    </row>
    <row r="69" spans="1:2" ht="14.25" customHeight="1">
      <c r="A69" s="78" t="s">
        <v>124</v>
      </c>
      <c r="B69" s="85">
        <v>9692.34</v>
      </c>
    </row>
    <row r="70" spans="1:2" ht="19.5" customHeight="1">
      <c r="A70" s="78" t="s">
        <v>134</v>
      </c>
      <c r="B70" s="85">
        <v>9564</v>
      </c>
    </row>
    <row r="71" spans="1:2" ht="19.5" customHeight="1">
      <c r="A71" s="78" t="s">
        <v>126</v>
      </c>
      <c r="B71" s="85">
        <v>9550.64</v>
      </c>
    </row>
    <row r="72" spans="1:2" ht="21.75" customHeight="1">
      <c r="A72" s="78" t="s">
        <v>125</v>
      </c>
      <c r="B72" s="85">
        <v>9500</v>
      </c>
    </row>
    <row r="73" spans="1:2" ht="18.75" customHeight="1">
      <c r="A73" s="78" t="s">
        <v>130</v>
      </c>
      <c r="B73" s="85">
        <v>9000</v>
      </c>
    </row>
    <row r="74" spans="1:2" ht="18.75" customHeight="1">
      <c r="A74" s="78" t="s">
        <v>132</v>
      </c>
      <c r="B74" s="85">
        <v>8812</v>
      </c>
    </row>
    <row r="75" spans="1:2" ht="18.75" customHeight="1">
      <c r="A75" s="78" t="s">
        <v>193</v>
      </c>
      <c r="B75" s="85">
        <v>8730.9</v>
      </c>
    </row>
    <row r="76" spans="1:2" ht="15.75" customHeight="1">
      <c r="A76" s="78" t="s">
        <v>135</v>
      </c>
      <c r="B76" s="85">
        <v>8640</v>
      </c>
    </row>
    <row r="77" spans="1:2" ht="18.75" customHeight="1">
      <c r="A77" s="78" t="s">
        <v>138</v>
      </c>
      <c r="B77" s="85">
        <v>8541.05</v>
      </c>
    </row>
    <row r="78" spans="1:2" ht="18.75" customHeight="1">
      <c r="A78" s="78" t="s">
        <v>214</v>
      </c>
      <c r="B78" s="85">
        <v>8500</v>
      </c>
    </row>
    <row r="79" spans="1:2" ht="18.75" customHeight="1">
      <c r="A79" s="78" t="s">
        <v>192</v>
      </c>
      <c r="B79" s="85">
        <v>8173</v>
      </c>
    </row>
    <row r="80" spans="1:2" ht="18.75" customHeight="1">
      <c r="A80" s="78" t="s">
        <v>262</v>
      </c>
      <c r="B80" s="85">
        <v>7863.64</v>
      </c>
    </row>
    <row r="81" spans="1:2" ht="21" customHeight="1">
      <c r="A81" s="78" t="s">
        <v>263</v>
      </c>
      <c r="B81" s="85">
        <v>7858</v>
      </c>
    </row>
    <row r="82" spans="1:2" ht="33" customHeight="1">
      <c r="A82" s="78" t="s">
        <v>264</v>
      </c>
      <c r="B82" s="85">
        <v>7858</v>
      </c>
    </row>
    <row r="83" spans="1:2" ht="20.25" customHeight="1">
      <c r="A83" s="78" t="s">
        <v>265</v>
      </c>
      <c r="B83" s="85">
        <v>7825.29</v>
      </c>
    </row>
    <row r="84" spans="1:2" ht="20.25" customHeight="1">
      <c r="A84" s="78" t="s">
        <v>266</v>
      </c>
      <c r="B84" s="85">
        <v>7625</v>
      </c>
    </row>
    <row r="85" spans="1:2" ht="20.25" customHeight="1">
      <c r="A85" s="78" t="s">
        <v>267</v>
      </c>
      <c r="B85" s="85">
        <v>7617.65</v>
      </c>
    </row>
    <row r="86" spans="1:2" ht="20.25" customHeight="1">
      <c r="A86" s="78" t="s">
        <v>268</v>
      </c>
      <c r="B86" s="85">
        <v>7582</v>
      </c>
    </row>
    <row r="87" spans="1:2" ht="20.25" customHeight="1">
      <c r="A87" s="78" t="s">
        <v>269</v>
      </c>
      <c r="B87" s="85">
        <v>7500</v>
      </c>
    </row>
    <row r="88" spans="1:2" ht="78" customHeight="1">
      <c r="A88" s="179" t="s">
        <v>7</v>
      </c>
      <c r="B88" s="180"/>
    </row>
    <row r="89" spans="1:2" ht="15.75">
      <c r="A89" s="82" t="s">
        <v>107</v>
      </c>
      <c r="B89" s="86">
        <v>15000</v>
      </c>
    </row>
    <row r="90" spans="1:2" ht="21" customHeight="1">
      <c r="A90" s="82" t="s">
        <v>114</v>
      </c>
      <c r="B90" s="86">
        <v>11554.4</v>
      </c>
    </row>
    <row r="91" spans="1:2" ht="19.5" customHeight="1">
      <c r="A91" s="82" t="s">
        <v>212</v>
      </c>
      <c r="B91" s="86">
        <v>11037</v>
      </c>
    </row>
    <row r="92" spans="1:2" ht="19.5" customHeight="1">
      <c r="A92" s="82" t="s">
        <v>119</v>
      </c>
      <c r="B92" s="86">
        <v>10500</v>
      </c>
    </row>
    <row r="93" spans="1:2" ht="19.5" customHeight="1">
      <c r="A93" s="82" t="s">
        <v>137</v>
      </c>
      <c r="B93" s="86">
        <v>9459</v>
      </c>
    </row>
    <row r="94" spans="1:2" ht="19.5" customHeight="1">
      <c r="A94" s="82" t="s">
        <v>131</v>
      </c>
      <c r="B94" s="86">
        <v>9000</v>
      </c>
    </row>
    <row r="95" spans="1:2" ht="34.5" customHeight="1">
      <c r="A95" s="82" t="s">
        <v>213</v>
      </c>
      <c r="B95" s="86">
        <v>9000</v>
      </c>
    </row>
    <row r="96" spans="1:2" ht="19.5" customHeight="1">
      <c r="A96" s="82" t="s">
        <v>196</v>
      </c>
      <c r="B96" s="86">
        <v>8907.67</v>
      </c>
    </row>
    <row r="97" spans="1:2" ht="19.5" customHeight="1">
      <c r="A97" s="82" t="s">
        <v>195</v>
      </c>
      <c r="B97" s="86">
        <v>8500</v>
      </c>
    </row>
    <row r="98" spans="1:2" ht="31.5" customHeight="1">
      <c r="A98" s="82" t="s">
        <v>216</v>
      </c>
      <c r="B98" s="86">
        <v>8217</v>
      </c>
    </row>
    <row r="99" spans="1:2" ht="19.5" customHeight="1">
      <c r="A99" s="82" t="s">
        <v>194</v>
      </c>
      <c r="B99" s="86">
        <v>8178</v>
      </c>
    </row>
    <row r="100" spans="1:2" ht="19.5" customHeight="1">
      <c r="A100" s="82" t="s">
        <v>217</v>
      </c>
      <c r="B100" s="86">
        <v>8151.67</v>
      </c>
    </row>
    <row r="101" spans="1:2" ht="19.5" customHeight="1">
      <c r="A101" s="82" t="s">
        <v>270</v>
      </c>
      <c r="B101" s="86">
        <v>8000</v>
      </c>
    </row>
    <row r="102" spans="1:2" ht="19.5" customHeight="1">
      <c r="A102" s="82" t="s">
        <v>271</v>
      </c>
      <c r="B102" s="86">
        <v>8000</v>
      </c>
    </row>
    <row r="103" spans="1:2" ht="19.5" customHeight="1">
      <c r="A103" s="82" t="s">
        <v>272</v>
      </c>
      <c r="B103" s="86">
        <v>7619</v>
      </c>
    </row>
    <row r="104" spans="1:2" ht="16.5" customHeight="1">
      <c r="A104" s="82" t="s">
        <v>273</v>
      </c>
      <c r="B104" s="86">
        <v>7111.5</v>
      </c>
    </row>
    <row r="105" spans="1:2" ht="19.5" customHeight="1">
      <c r="A105" s="82" t="s">
        <v>274</v>
      </c>
      <c r="B105" s="86">
        <v>7000</v>
      </c>
    </row>
    <row r="106" spans="1:2" ht="35.25" customHeight="1">
      <c r="A106" s="179" t="s">
        <v>4</v>
      </c>
      <c r="B106" s="180"/>
    </row>
    <row r="107" spans="1:2" ht="19.5" customHeight="1">
      <c r="A107" s="76" t="s">
        <v>139</v>
      </c>
      <c r="B107" s="86">
        <v>8500</v>
      </c>
    </row>
    <row r="108" spans="1:2" ht="19.5" customHeight="1">
      <c r="A108" s="76" t="s">
        <v>275</v>
      </c>
      <c r="B108" s="86">
        <v>6659.43</v>
      </c>
    </row>
    <row r="109" spans="1:2" ht="19.5" customHeight="1">
      <c r="A109" s="76" t="s">
        <v>276</v>
      </c>
      <c r="B109" s="86">
        <v>6500</v>
      </c>
    </row>
    <row r="110" spans="1:2" ht="19.5" customHeight="1">
      <c r="A110" s="76" t="s">
        <v>277</v>
      </c>
      <c r="B110" s="86">
        <v>6000</v>
      </c>
    </row>
    <row r="111" spans="1:2" ht="19.5" customHeight="1">
      <c r="A111" s="76" t="s">
        <v>278</v>
      </c>
      <c r="B111" s="86">
        <v>5606.1</v>
      </c>
    </row>
    <row r="112" spans="1:2" ht="19.5" customHeight="1">
      <c r="A112" s="76" t="s">
        <v>279</v>
      </c>
      <c r="B112" s="86">
        <v>5430</v>
      </c>
    </row>
    <row r="113" spans="1:2" ht="19.5" customHeight="1">
      <c r="A113" s="76" t="s">
        <v>280</v>
      </c>
      <c r="B113" s="86">
        <v>5400</v>
      </c>
    </row>
    <row r="114" spans="1:2" ht="19.5" customHeight="1">
      <c r="A114" s="76" t="s">
        <v>281</v>
      </c>
      <c r="B114" s="86">
        <v>5260.53</v>
      </c>
    </row>
    <row r="115" spans="1:2" ht="19.5" customHeight="1">
      <c r="A115" s="76" t="s">
        <v>282</v>
      </c>
      <c r="B115" s="86">
        <v>5144.32</v>
      </c>
    </row>
    <row r="116" spans="1:2" ht="15.75">
      <c r="A116" s="76" t="s">
        <v>283</v>
      </c>
      <c r="B116" s="86">
        <v>5077.2</v>
      </c>
    </row>
  </sheetData>
  <sheetProtection/>
  <mergeCells count="11">
    <mergeCell ref="A52:B52"/>
    <mergeCell ref="A61:B61"/>
    <mergeCell ref="A65:B65"/>
    <mergeCell ref="A88:B88"/>
    <mergeCell ref="A106:B106"/>
    <mergeCell ref="A1:B1"/>
    <mergeCell ref="A2:B2"/>
    <mergeCell ref="A4:B4"/>
    <mergeCell ref="A18:B18"/>
    <mergeCell ref="A30:B30"/>
    <mergeCell ref="A43:B43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B22" sqref="B22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5" width="13.00390625" style="6" customWidth="1"/>
    <col min="6" max="6" width="13.2812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45.75" customHeight="1">
      <c r="A1" s="150" t="s">
        <v>62</v>
      </c>
      <c r="B1" s="150"/>
      <c r="C1" s="150"/>
      <c r="D1" s="150"/>
      <c r="E1" s="150"/>
      <c r="F1" s="150"/>
      <c r="G1" s="150"/>
      <c r="I1" s="36"/>
    </row>
    <row r="2" spans="1:9" s="2" customFormat="1" ht="19.5" customHeight="1">
      <c r="A2" s="184" t="s">
        <v>37</v>
      </c>
      <c r="B2" s="184"/>
      <c r="C2" s="184"/>
      <c r="D2" s="184"/>
      <c r="E2" s="184"/>
      <c r="F2" s="184"/>
      <c r="G2" s="184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40.5" customHeight="1">
      <c r="A4" s="185"/>
      <c r="B4" s="154" t="s">
        <v>197</v>
      </c>
      <c r="C4" s="155"/>
      <c r="D4" s="187" t="s">
        <v>31</v>
      </c>
      <c r="E4" s="158" t="s">
        <v>198</v>
      </c>
      <c r="F4" s="159"/>
      <c r="G4" s="160" t="s">
        <v>31</v>
      </c>
      <c r="I4" s="37"/>
    </row>
    <row r="5" spans="1:9" s="4" customFormat="1" ht="48.75" customHeight="1">
      <c r="A5" s="186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  <c r="I5" s="37"/>
    </row>
    <row r="6" spans="1:9" s="4" customFormat="1" ht="24.75" customHeight="1">
      <c r="A6" s="23" t="s">
        <v>32</v>
      </c>
      <c r="B6" s="29">
        <v>6950</v>
      </c>
      <c r="C6" s="29">
        <v>6999</v>
      </c>
      <c r="D6" s="53">
        <f>ROUND(C6/B6*100,1)</f>
        <v>100.7</v>
      </c>
      <c r="E6" s="38">
        <v>6280</v>
      </c>
      <c r="F6" s="29">
        <v>6351</v>
      </c>
      <c r="G6" s="39">
        <f>ROUND(F6/E6*100,1)</f>
        <v>101.1</v>
      </c>
      <c r="I6" s="37"/>
    </row>
    <row r="7" spans="1:10" s="5" customFormat="1" ht="24.75" customHeight="1">
      <c r="A7" s="20" t="s">
        <v>38</v>
      </c>
      <c r="B7" s="40">
        <f>SUM(B9:B27)</f>
        <v>6452</v>
      </c>
      <c r="C7" s="40">
        <f>SUM(C9:C27)</f>
        <v>6620</v>
      </c>
      <c r="D7" s="53">
        <f aca="true" t="shared" si="0" ref="D7:D27">ROUND(C7/B7*100,1)</f>
        <v>102.6</v>
      </c>
      <c r="E7" s="52">
        <f>SUM(E9:E27)</f>
        <v>5864</v>
      </c>
      <c r="F7" s="52">
        <f>SUM(F9:F27)</f>
        <v>6028</v>
      </c>
      <c r="G7" s="39">
        <f>ROUND(F7/E7*100,1)</f>
        <v>102.8</v>
      </c>
      <c r="I7" s="37"/>
      <c r="J7" s="41"/>
    </row>
    <row r="8" spans="1:10" s="5" customFormat="1" ht="27" customHeight="1">
      <c r="A8" s="181" t="s">
        <v>9</v>
      </c>
      <c r="B8" s="182"/>
      <c r="C8" s="182"/>
      <c r="D8" s="182"/>
      <c r="E8" s="182"/>
      <c r="F8" s="182"/>
      <c r="G8" s="183"/>
      <c r="I8" s="37"/>
      <c r="J8" s="41"/>
    </row>
    <row r="9" spans="1:10" ht="36.75" customHeight="1">
      <c r="A9" s="42" t="s">
        <v>10</v>
      </c>
      <c r="B9" s="43">
        <v>1385</v>
      </c>
      <c r="C9" s="51">
        <v>1360</v>
      </c>
      <c r="D9" s="148">
        <f t="shared" si="0"/>
        <v>98.2</v>
      </c>
      <c r="E9" s="43">
        <v>1289</v>
      </c>
      <c r="F9" s="131">
        <v>1250</v>
      </c>
      <c r="G9" s="149">
        <f aca="true" t="shared" si="1" ref="G9:G27">ROUND(F9/E9*100,1)</f>
        <v>97</v>
      </c>
      <c r="H9" s="28"/>
      <c r="I9" s="44"/>
      <c r="J9" s="41"/>
    </row>
    <row r="10" spans="1:10" ht="35.25" customHeight="1">
      <c r="A10" s="21" t="s">
        <v>11</v>
      </c>
      <c r="B10" s="43">
        <v>96</v>
      </c>
      <c r="C10" s="51">
        <v>87</v>
      </c>
      <c r="D10" s="53">
        <f t="shared" si="0"/>
        <v>90.6</v>
      </c>
      <c r="E10" s="43">
        <v>89</v>
      </c>
      <c r="F10" s="131">
        <v>77</v>
      </c>
      <c r="G10" s="39">
        <f t="shared" si="1"/>
        <v>86.5</v>
      </c>
      <c r="I10" s="44"/>
      <c r="J10" s="41"/>
    </row>
    <row r="11" spans="1:16" s="18" customFormat="1" ht="23.25" customHeight="1">
      <c r="A11" s="21" t="s">
        <v>12</v>
      </c>
      <c r="B11" s="45">
        <v>1342</v>
      </c>
      <c r="C11" s="51">
        <v>1474</v>
      </c>
      <c r="D11" s="53">
        <f t="shared" si="0"/>
        <v>109.8</v>
      </c>
      <c r="E11" s="45">
        <v>1261</v>
      </c>
      <c r="F11" s="131">
        <v>1367</v>
      </c>
      <c r="G11" s="39">
        <f t="shared" si="1"/>
        <v>108.4</v>
      </c>
      <c r="I11" s="44"/>
      <c r="J11" s="41"/>
      <c r="K11" s="6"/>
      <c r="P11" s="6"/>
    </row>
    <row r="12" spans="1:17" ht="39.75" customHeight="1">
      <c r="A12" s="21" t="s">
        <v>13</v>
      </c>
      <c r="B12" s="45">
        <v>66</v>
      </c>
      <c r="C12" s="51">
        <v>84</v>
      </c>
      <c r="D12" s="53">
        <f t="shared" si="0"/>
        <v>127.3</v>
      </c>
      <c r="E12" s="45">
        <v>54</v>
      </c>
      <c r="F12" s="131">
        <v>76</v>
      </c>
      <c r="G12" s="39">
        <f t="shared" si="1"/>
        <v>140.7</v>
      </c>
      <c r="I12" s="44"/>
      <c r="J12" s="41"/>
      <c r="Q12" s="139"/>
    </row>
    <row r="13" spans="1:10" ht="35.25" customHeight="1">
      <c r="A13" s="21" t="s">
        <v>14</v>
      </c>
      <c r="B13" s="45">
        <v>47</v>
      </c>
      <c r="C13" s="51">
        <v>27</v>
      </c>
      <c r="D13" s="53">
        <f t="shared" si="0"/>
        <v>57.4</v>
      </c>
      <c r="E13" s="45">
        <v>44</v>
      </c>
      <c r="F13" s="131">
        <v>24</v>
      </c>
      <c r="G13" s="39">
        <f t="shared" si="1"/>
        <v>54.5</v>
      </c>
      <c r="I13" s="44"/>
      <c r="J13" s="41"/>
    </row>
    <row r="14" spans="1:10" ht="23.25" customHeight="1">
      <c r="A14" s="21" t="s">
        <v>15</v>
      </c>
      <c r="B14" s="45">
        <v>274</v>
      </c>
      <c r="C14" s="51">
        <v>288</v>
      </c>
      <c r="D14" s="53">
        <f t="shared" si="0"/>
        <v>105.1</v>
      </c>
      <c r="E14" s="45">
        <v>248</v>
      </c>
      <c r="F14" s="131">
        <v>252</v>
      </c>
      <c r="G14" s="39">
        <f t="shared" si="1"/>
        <v>101.6</v>
      </c>
      <c r="I14" s="44"/>
      <c r="J14" s="41"/>
    </row>
    <row r="15" spans="1:10" ht="37.5" customHeight="1">
      <c r="A15" s="21" t="s">
        <v>16</v>
      </c>
      <c r="B15" s="45">
        <v>793</v>
      </c>
      <c r="C15" s="51">
        <v>818</v>
      </c>
      <c r="D15" s="53">
        <f t="shared" si="0"/>
        <v>103.2</v>
      </c>
      <c r="E15" s="45">
        <v>688</v>
      </c>
      <c r="F15" s="131">
        <v>740</v>
      </c>
      <c r="G15" s="39">
        <f t="shared" si="1"/>
        <v>107.6</v>
      </c>
      <c r="I15" s="44"/>
      <c r="J15" s="41"/>
    </row>
    <row r="16" spans="1:10" ht="36" customHeight="1">
      <c r="A16" s="21" t="s">
        <v>17</v>
      </c>
      <c r="B16" s="45">
        <v>250</v>
      </c>
      <c r="C16" s="51">
        <v>247</v>
      </c>
      <c r="D16" s="53">
        <f t="shared" si="0"/>
        <v>98.8</v>
      </c>
      <c r="E16" s="45">
        <v>231</v>
      </c>
      <c r="F16" s="131">
        <v>225</v>
      </c>
      <c r="G16" s="39">
        <f t="shared" si="1"/>
        <v>97.4</v>
      </c>
      <c r="I16" s="44"/>
      <c r="J16" s="41"/>
    </row>
    <row r="17" spans="1:10" ht="34.5" customHeight="1">
      <c r="A17" s="21" t="s">
        <v>18</v>
      </c>
      <c r="B17" s="45">
        <v>154</v>
      </c>
      <c r="C17" s="51">
        <v>161</v>
      </c>
      <c r="D17" s="53">
        <f t="shared" si="0"/>
        <v>104.5</v>
      </c>
      <c r="E17" s="45">
        <v>137</v>
      </c>
      <c r="F17" s="131">
        <v>140</v>
      </c>
      <c r="G17" s="39">
        <f t="shared" si="1"/>
        <v>102.2</v>
      </c>
      <c r="I17" s="44"/>
      <c r="J17" s="41"/>
    </row>
    <row r="18" spans="1:10" ht="27" customHeight="1">
      <c r="A18" s="21" t="s">
        <v>19</v>
      </c>
      <c r="B18" s="45">
        <v>82</v>
      </c>
      <c r="C18" s="51">
        <v>57</v>
      </c>
      <c r="D18" s="53">
        <f t="shared" si="0"/>
        <v>69.5</v>
      </c>
      <c r="E18" s="45">
        <v>72</v>
      </c>
      <c r="F18" s="131">
        <v>53</v>
      </c>
      <c r="G18" s="39">
        <f t="shared" si="1"/>
        <v>73.6</v>
      </c>
      <c r="I18" s="44"/>
      <c r="J18" s="41"/>
    </row>
    <row r="19" spans="1:10" ht="27" customHeight="1">
      <c r="A19" s="21" t="s">
        <v>20</v>
      </c>
      <c r="B19" s="45">
        <v>147</v>
      </c>
      <c r="C19" s="51">
        <v>98</v>
      </c>
      <c r="D19" s="53">
        <f t="shared" si="0"/>
        <v>66.7</v>
      </c>
      <c r="E19" s="45">
        <v>130</v>
      </c>
      <c r="F19" s="131">
        <v>87</v>
      </c>
      <c r="G19" s="39">
        <f t="shared" si="1"/>
        <v>66.9</v>
      </c>
      <c r="I19" s="44"/>
      <c r="J19" s="41"/>
    </row>
    <row r="20" spans="1:10" ht="28.5" customHeight="1">
      <c r="A20" s="21" t="s">
        <v>21</v>
      </c>
      <c r="B20" s="45">
        <v>55</v>
      </c>
      <c r="C20" s="51">
        <v>70</v>
      </c>
      <c r="D20" s="53">
        <f t="shared" si="0"/>
        <v>127.3</v>
      </c>
      <c r="E20" s="45">
        <v>50</v>
      </c>
      <c r="F20" s="131">
        <v>64</v>
      </c>
      <c r="G20" s="39">
        <f t="shared" si="1"/>
        <v>128</v>
      </c>
      <c r="I20" s="44"/>
      <c r="J20" s="41"/>
    </row>
    <row r="21" spans="1:10" ht="39" customHeight="1">
      <c r="A21" s="21" t="s">
        <v>22</v>
      </c>
      <c r="B21" s="45">
        <v>84</v>
      </c>
      <c r="C21" s="51">
        <v>98</v>
      </c>
      <c r="D21" s="53">
        <f t="shared" si="0"/>
        <v>116.7</v>
      </c>
      <c r="E21" s="45">
        <v>77</v>
      </c>
      <c r="F21" s="131">
        <v>85</v>
      </c>
      <c r="G21" s="39">
        <f t="shared" si="1"/>
        <v>110.4</v>
      </c>
      <c r="I21" s="44"/>
      <c r="J21" s="41"/>
    </row>
    <row r="22" spans="1:10" ht="39.75" customHeight="1">
      <c r="A22" s="21" t="s">
        <v>23</v>
      </c>
      <c r="B22" s="45">
        <v>69</v>
      </c>
      <c r="C22" s="51">
        <v>94</v>
      </c>
      <c r="D22" s="53">
        <f t="shared" si="0"/>
        <v>136.2</v>
      </c>
      <c r="E22" s="45">
        <v>63</v>
      </c>
      <c r="F22" s="131">
        <v>90</v>
      </c>
      <c r="G22" s="39">
        <f t="shared" si="1"/>
        <v>142.9</v>
      </c>
      <c r="I22" s="44"/>
      <c r="J22" s="41"/>
    </row>
    <row r="23" spans="1:10" ht="37.5" customHeight="1">
      <c r="A23" s="21" t="s">
        <v>24</v>
      </c>
      <c r="B23" s="45">
        <v>958</v>
      </c>
      <c r="C23" s="51">
        <v>1019</v>
      </c>
      <c r="D23" s="53">
        <f t="shared" si="0"/>
        <v>106.4</v>
      </c>
      <c r="E23" s="45">
        <v>836</v>
      </c>
      <c r="F23" s="131">
        <v>939</v>
      </c>
      <c r="G23" s="39">
        <f t="shared" si="1"/>
        <v>112.3</v>
      </c>
      <c r="I23" s="44"/>
      <c r="J23" s="41"/>
    </row>
    <row r="24" spans="1:10" ht="23.25" customHeight="1">
      <c r="A24" s="21" t="s">
        <v>25</v>
      </c>
      <c r="B24" s="45">
        <v>168</v>
      </c>
      <c r="C24" s="51">
        <v>172</v>
      </c>
      <c r="D24" s="53">
        <f t="shared" si="0"/>
        <v>102.4</v>
      </c>
      <c r="E24" s="45">
        <v>151</v>
      </c>
      <c r="F24" s="131">
        <v>149</v>
      </c>
      <c r="G24" s="39">
        <f t="shared" si="1"/>
        <v>98.7</v>
      </c>
      <c r="I24" s="44"/>
      <c r="J24" s="41"/>
    </row>
    <row r="25" spans="1:10" ht="36" customHeight="1">
      <c r="A25" s="21" t="s">
        <v>26</v>
      </c>
      <c r="B25" s="45">
        <v>353</v>
      </c>
      <c r="C25" s="51">
        <v>342</v>
      </c>
      <c r="D25" s="53">
        <f t="shared" si="0"/>
        <v>96.9</v>
      </c>
      <c r="E25" s="45">
        <v>325</v>
      </c>
      <c r="F25" s="131">
        <v>298</v>
      </c>
      <c r="G25" s="39">
        <f t="shared" si="1"/>
        <v>91.7</v>
      </c>
      <c r="I25" s="44"/>
      <c r="J25" s="41"/>
    </row>
    <row r="26" spans="1:10" ht="33" customHeight="1">
      <c r="A26" s="21" t="s">
        <v>27</v>
      </c>
      <c r="B26" s="45">
        <v>49</v>
      </c>
      <c r="C26" s="51">
        <v>41</v>
      </c>
      <c r="D26" s="53">
        <f t="shared" si="0"/>
        <v>83.7</v>
      </c>
      <c r="E26" s="45">
        <v>46</v>
      </c>
      <c r="F26" s="131">
        <v>36</v>
      </c>
      <c r="G26" s="39">
        <f t="shared" si="1"/>
        <v>78.3</v>
      </c>
      <c r="I26" s="44"/>
      <c r="J26" s="41"/>
    </row>
    <row r="27" spans="1:10" ht="24" customHeight="1" thickBot="1">
      <c r="A27" s="22" t="s">
        <v>28</v>
      </c>
      <c r="B27" s="46">
        <v>80</v>
      </c>
      <c r="C27" s="54">
        <v>83</v>
      </c>
      <c r="D27" s="55">
        <f t="shared" si="0"/>
        <v>103.8</v>
      </c>
      <c r="E27" s="46">
        <v>73</v>
      </c>
      <c r="F27" s="132">
        <v>76</v>
      </c>
      <c r="G27" s="56">
        <f t="shared" si="1"/>
        <v>104.1</v>
      </c>
      <c r="I27" s="44"/>
      <c r="J27" s="41"/>
    </row>
    <row r="28" spans="1:9" ht="18.75">
      <c r="A28" s="7"/>
      <c r="B28" s="16"/>
      <c r="E28" s="117"/>
      <c r="F28" s="47"/>
      <c r="I28" s="6"/>
    </row>
    <row r="29" spans="1:9" ht="18.75">
      <c r="A29" s="7"/>
      <c r="B29" s="7"/>
      <c r="F29" s="37"/>
      <c r="I29" s="6"/>
    </row>
    <row r="47" ht="14.25" customHeight="1"/>
    <row r="50" ht="13.5" customHeight="1"/>
    <row r="51" ht="13.5" customHeight="1"/>
  </sheetData>
  <sheetProtection/>
  <mergeCells count="8">
    <mergeCell ref="A8:G8"/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A29" sqref="A29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88" t="s">
        <v>61</v>
      </c>
      <c r="B1" s="188"/>
      <c r="C1" s="188"/>
      <c r="D1" s="188"/>
      <c r="E1" s="188"/>
      <c r="F1" s="188"/>
      <c r="G1" s="188"/>
    </row>
    <row r="2" spans="1:7" s="2" customFormat="1" ht="19.5" customHeight="1">
      <c r="A2" s="151" t="s">
        <v>33</v>
      </c>
      <c r="B2" s="151"/>
      <c r="C2" s="151"/>
      <c r="D2" s="151"/>
      <c r="E2" s="151"/>
      <c r="F2" s="151"/>
      <c r="G2" s="15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85"/>
      <c r="B4" s="154" t="s">
        <v>197</v>
      </c>
      <c r="C4" s="155"/>
      <c r="D4" s="189" t="s">
        <v>31</v>
      </c>
      <c r="E4" s="158" t="s">
        <v>198</v>
      </c>
      <c r="F4" s="159"/>
      <c r="G4" s="160" t="s">
        <v>31</v>
      </c>
    </row>
    <row r="5" spans="1:7" s="4" customFormat="1" ht="51.75" customHeight="1">
      <c r="A5" s="186"/>
      <c r="B5" s="48" t="s">
        <v>59</v>
      </c>
      <c r="C5" s="128" t="s">
        <v>64</v>
      </c>
      <c r="D5" s="157"/>
      <c r="E5" s="48" t="s">
        <v>59</v>
      </c>
      <c r="F5" s="48" t="s">
        <v>64</v>
      </c>
      <c r="G5" s="161"/>
    </row>
    <row r="6" spans="1:9" s="4" customFormat="1" ht="28.5" customHeight="1">
      <c r="A6" s="23" t="s">
        <v>32</v>
      </c>
      <c r="B6" s="29">
        <f>SUM(B7:B15)</f>
        <v>6950</v>
      </c>
      <c r="C6" s="29">
        <f>SUM(C7:C15)</f>
        <v>6999</v>
      </c>
      <c r="D6" s="9">
        <f>ROUND(C6/B6*100,1)</f>
        <v>100.7</v>
      </c>
      <c r="E6" s="29">
        <f>SUM(E7:E15)</f>
        <v>6280</v>
      </c>
      <c r="F6" s="29">
        <f>SUM(F7:F15)</f>
        <v>6351</v>
      </c>
      <c r="G6" s="90">
        <f>ROUND(F6/E6*100,1)</f>
        <v>101.1</v>
      </c>
      <c r="I6" s="30"/>
    </row>
    <row r="7" spans="1:9" s="5" customFormat="1" ht="45.75" customHeight="1">
      <c r="A7" s="91" t="s">
        <v>34</v>
      </c>
      <c r="B7" s="31">
        <v>896</v>
      </c>
      <c r="C7" s="31">
        <v>887</v>
      </c>
      <c r="D7" s="9">
        <f aca="true" t="shared" si="0" ref="D7:D15">ROUND(C7/B7*100,1)</f>
        <v>99</v>
      </c>
      <c r="E7" s="32">
        <v>792</v>
      </c>
      <c r="F7" s="31">
        <v>789</v>
      </c>
      <c r="G7" s="90">
        <f aca="true" t="shared" si="1" ref="G7:G15">ROUND(F7/E7*100,1)</f>
        <v>99.6</v>
      </c>
      <c r="H7" s="33"/>
      <c r="I7" s="30"/>
    </row>
    <row r="8" spans="1:9" s="5" customFormat="1" ht="25.5" customHeight="1">
      <c r="A8" s="91" t="s">
        <v>3</v>
      </c>
      <c r="B8" s="31">
        <v>557</v>
      </c>
      <c r="C8" s="31">
        <v>560</v>
      </c>
      <c r="D8" s="9">
        <f t="shared" si="0"/>
        <v>100.5</v>
      </c>
      <c r="E8" s="32">
        <v>497</v>
      </c>
      <c r="F8" s="31">
        <v>506</v>
      </c>
      <c r="G8" s="90">
        <f t="shared" si="1"/>
        <v>101.8</v>
      </c>
      <c r="H8" s="33"/>
      <c r="I8" s="30"/>
    </row>
    <row r="9" spans="1:9" ht="28.5" customHeight="1">
      <c r="A9" s="91" t="s">
        <v>2</v>
      </c>
      <c r="B9" s="34">
        <v>647</v>
      </c>
      <c r="C9" s="31">
        <v>655</v>
      </c>
      <c r="D9" s="9">
        <f t="shared" si="0"/>
        <v>101.2</v>
      </c>
      <c r="E9" s="32">
        <v>565</v>
      </c>
      <c r="F9" s="31">
        <v>594</v>
      </c>
      <c r="G9" s="90">
        <f t="shared" si="1"/>
        <v>105.1</v>
      </c>
      <c r="H9" s="33"/>
      <c r="I9" s="30"/>
    </row>
    <row r="10" spans="1:9" ht="28.5" customHeight="1">
      <c r="A10" s="91" t="s">
        <v>1</v>
      </c>
      <c r="B10" s="34">
        <v>323</v>
      </c>
      <c r="C10" s="31">
        <v>275</v>
      </c>
      <c r="D10" s="9">
        <f t="shared" si="0"/>
        <v>85.1</v>
      </c>
      <c r="E10" s="32">
        <v>292</v>
      </c>
      <c r="F10" s="31">
        <v>248</v>
      </c>
      <c r="G10" s="90">
        <f t="shared" si="1"/>
        <v>84.9</v>
      </c>
      <c r="H10" s="33"/>
      <c r="I10" s="30"/>
    </row>
    <row r="11" spans="1:9" s="18" customFormat="1" ht="31.5" customHeight="1">
      <c r="A11" s="91" t="s">
        <v>5</v>
      </c>
      <c r="B11" s="34">
        <v>836</v>
      </c>
      <c r="C11" s="31">
        <v>890</v>
      </c>
      <c r="D11" s="9">
        <f t="shared" si="0"/>
        <v>106.5</v>
      </c>
      <c r="E11" s="32">
        <v>739</v>
      </c>
      <c r="F11" s="31">
        <v>797</v>
      </c>
      <c r="G11" s="90">
        <f t="shared" si="1"/>
        <v>107.8</v>
      </c>
      <c r="H11" s="33"/>
      <c r="I11" s="30"/>
    </row>
    <row r="12" spans="1:9" ht="45" customHeight="1">
      <c r="A12" s="91" t="s">
        <v>30</v>
      </c>
      <c r="B12" s="34">
        <v>658</v>
      </c>
      <c r="C12" s="31">
        <v>564</v>
      </c>
      <c r="D12" s="9">
        <f t="shared" si="0"/>
        <v>85.7</v>
      </c>
      <c r="E12" s="32">
        <v>595</v>
      </c>
      <c r="F12" s="31">
        <v>509</v>
      </c>
      <c r="G12" s="90">
        <f t="shared" si="1"/>
        <v>85.5</v>
      </c>
      <c r="H12" s="33"/>
      <c r="I12" s="30"/>
    </row>
    <row r="13" spans="1:9" ht="25.5" customHeight="1">
      <c r="A13" s="91" t="s">
        <v>6</v>
      </c>
      <c r="B13" s="34">
        <v>696</v>
      </c>
      <c r="C13" s="31">
        <v>861</v>
      </c>
      <c r="D13" s="9">
        <f t="shared" si="0"/>
        <v>123.7</v>
      </c>
      <c r="E13" s="32">
        <v>647</v>
      </c>
      <c r="F13" s="31">
        <v>780</v>
      </c>
      <c r="G13" s="90">
        <f t="shared" si="1"/>
        <v>120.6</v>
      </c>
      <c r="H13" s="33"/>
      <c r="I13" s="30"/>
    </row>
    <row r="14" spans="1:9" ht="58.5" customHeight="1">
      <c r="A14" s="91" t="s">
        <v>7</v>
      </c>
      <c r="B14" s="34">
        <v>1389</v>
      </c>
      <c r="C14" s="31">
        <v>1406</v>
      </c>
      <c r="D14" s="9">
        <f t="shared" si="0"/>
        <v>101.2</v>
      </c>
      <c r="E14" s="32">
        <v>1290</v>
      </c>
      <c r="F14" s="31">
        <v>1320</v>
      </c>
      <c r="G14" s="90">
        <f t="shared" si="1"/>
        <v>102.3</v>
      </c>
      <c r="H14" s="33"/>
      <c r="I14" s="30"/>
    </row>
    <row r="15" spans="1:9" ht="42.75" customHeight="1" thickBot="1">
      <c r="A15" s="92" t="s">
        <v>36</v>
      </c>
      <c r="B15" s="93">
        <v>948</v>
      </c>
      <c r="C15" s="94">
        <v>901</v>
      </c>
      <c r="D15" s="95">
        <f t="shared" si="0"/>
        <v>95</v>
      </c>
      <c r="E15" s="96">
        <v>863</v>
      </c>
      <c r="F15" s="94">
        <v>808</v>
      </c>
      <c r="G15" s="97">
        <f t="shared" si="1"/>
        <v>93.6</v>
      </c>
      <c r="H15" s="33"/>
      <c r="I15" s="30"/>
    </row>
    <row r="16" spans="2:3" ht="12.75">
      <c r="B16" s="35"/>
      <c r="C16" s="28"/>
    </row>
    <row r="17" ht="12.75">
      <c r="B17" s="35"/>
    </row>
    <row r="18" ht="12.75">
      <c r="B18" s="35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13" sqref="C13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65.25" customHeight="1">
      <c r="A1" s="150" t="s">
        <v>204</v>
      </c>
      <c r="B1" s="150"/>
      <c r="C1" s="150"/>
      <c r="D1" s="150"/>
    </row>
    <row r="2" spans="1:4" s="2" customFormat="1" ht="19.5" customHeight="1">
      <c r="A2" s="151" t="s">
        <v>8</v>
      </c>
      <c r="B2" s="151"/>
      <c r="C2" s="151"/>
      <c r="D2" s="151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52"/>
      <c r="B4" s="191" t="s">
        <v>39</v>
      </c>
      <c r="C4" s="193" t="s">
        <v>40</v>
      </c>
      <c r="D4" s="195" t="s">
        <v>55</v>
      </c>
    </row>
    <row r="5" spans="1:4" s="4" customFormat="1" ht="59.25" customHeight="1">
      <c r="A5" s="153"/>
      <c r="B5" s="192"/>
      <c r="C5" s="194"/>
      <c r="D5" s="196"/>
    </row>
    <row r="6" spans="1:4" s="12" customFormat="1" ht="34.5" customHeight="1">
      <c r="A6" s="109" t="s">
        <v>32</v>
      </c>
      <c r="B6" s="57">
        <f>SUM(B9:B27)</f>
        <v>1292</v>
      </c>
      <c r="C6" s="57">
        <v>6351</v>
      </c>
      <c r="D6" s="110">
        <f>C6/B6</f>
        <v>4.9156346749226</v>
      </c>
    </row>
    <row r="7" spans="1:4" s="12" customFormat="1" ht="24.75" customHeight="1">
      <c r="A7" s="109" t="s">
        <v>38</v>
      </c>
      <c r="B7" s="58" t="s">
        <v>41</v>
      </c>
      <c r="C7" s="57">
        <f>SUM(C9:C27)</f>
        <v>6028</v>
      </c>
      <c r="D7" s="110" t="str">
        <f>B7</f>
        <v>-</v>
      </c>
    </row>
    <row r="8" spans="1:4" s="12" customFormat="1" ht="31.5" customHeight="1">
      <c r="A8" s="197" t="s">
        <v>9</v>
      </c>
      <c r="B8" s="198"/>
      <c r="C8" s="198"/>
      <c r="D8" s="199"/>
    </row>
    <row r="9" spans="1:7" ht="54" customHeight="1">
      <c r="A9" s="21" t="s">
        <v>10</v>
      </c>
      <c r="B9" s="13">
        <v>31</v>
      </c>
      <c r="C9" s="133">
        <v>1250</v>
      </c>
      <c r="D9" s="111">
        <f aca="true" t="shared" si="0" ref="D9:D27">C9/B9</f>
        <v>40.32258064516129</v>
      </c>
      <c r="E9" s="15"/>
      <c r="G9" s="16"/>
    </row>
    <row r="10" spans="1:7" ht="35.25" customHeight="1">
      <c r="A10" s="21" t="s">
        <v>11</v>
      </c>
      <c r="B10" s="13">
        <v>1</v>
      </c>
      <c r="C10" s="133">
        <v>77</v>
      </c>
      <c r="D10" s="111">
        <v>80</v>
      </c>
      <c r="E10" s="15"/>
      <c r="G10" s="16"/>
    </row>
    <row r="11" spans="1:7" s="18" customFormat="1" ht="20.25" customHeight="1">
      <c r="A11" s="21" t="s">
        <v>12</v>
      </c>
      <c r="B11" s="13">
        <v>276</v>
      </c>
      <c r="C11" s="133">
        <v>1367</v>
      </c>
      <c r="D11" s="111">
        <f t="shared" si="0"/>
        <v>4.952898550724638</v>
      </c>
      <c r="E11" s="15"/>
      <c r="F11" s="6"/>
      <c r="G11" s="16"/>
    </row>
    <row r="12" spans="1:9" ht="36" customHeight="1">
      <c r="A12" s="21" t="s">
        <v>13</v>
      </c>
      <c r="B12" s="13">
        <v>69</v>
      </c>
      <c r="C12" s="133">
        <v>76</v>
      </c>
      <c r="D12" s="111">
        <f t="shared" si="0"/>
        <v>1.1014492753623188</v>
      </c>
      <c r="E12" s="15"/>
      <c r="G12" s="16"/>
      <c r="I12" s="19"/>
    </row>
    <row r="13" spans="1:7" ht="30" customHeight="1">
      <c r="A13" s="21" t="s">
        <v>14</v>
      </c>
      <c r="B13" s="13">
        <v>31</v>
      </c>
      <c r="C13" s="133">
        <v>24</v>
      </c>
      <c r="D13" s="111">
        <f t="shared" si="0"/>
        <v>0.7741935483870968</v>
      </c>
      <c r="E13" s="15"/>
      <c r="G13" s="16"/>
    </row>
    <row r="14" spans="1:7" ht="19.5" customHeight="1">
      <c r="A14" s="21" t="s">
        <v>15</v>
      </c>
      <c r="B14" s="13">
        <v>18</v>
      </c>
      <c r="C14" s="133">
        <v>252</v>
      </c>
      <c r="D14" s="111">
        <f t="shared" si="0"/>
        <v>14</v>
      </c>
      <c r="E14" s="15"/>
      <c r="G14" s="59"/>
    </row>
    <row r="15" spans="1:7" ht="48.75" customHeight="1">
      <c r="A15" s="21" t="s">
        <v>16</v>
      </c>
      <c r="B15" s="13">
        <v>144</v>
      </c>
      <c r="C15" s="133">
        <v>740</v>
      </c>
      <c r="D15" s="111">
        <f t="shared" si="0"/>
        <v>5.138888888888889</v>
      </c>
      <c r="E15" s="15"/>
      <c r="G15" s="16"/>
    </row>
    <row r="16" spans="1:7" ht="34.5" customHeight="1">
      <c r="A16" s="21" t="s">
        <v>17</v>
      </c>
      <c r="B16" s="13">
        <v>205</v>
      </c>
      <c r="C16" s="133">
        <v>225</v>
      </c>
      <c r="D16" s="111">
        <f t="shared" si="0"/>
        <v>1.0975609756097562</v>
      </c>
      <c r="E16" s="15"/>
      <c r="G16" s="16"/>
    </row>
    <row r="17" spans="1:7" ht="35.25" customHeight="1">
      <c r="A17" s="21" t="s">
        <v>18</v>
      </c>
      <c r="B17" s="13">
        <v>41</v>
      </c>
      <c r="C17" s="133">
        <v>140</v>
      </c>
      <c r="D17" s="111">
        <f t="shared" si="0"/>
        <v>3.4146341463414633</v>
      </c>
      <c r="E17" s="15"/>
      <c r="G17" s="16"/>
    </row>
    <row r="18" spans="1:7" ht="24" customHeight="1">
      <c r="A18" s="21" t="s">
        <v>19</v>
      </c>
      <c r="B18" s="13">
        <v>13</v>
      </c>
      <c r="C18" s="133">
        <v>53</v>
      </c>
      <c r="D18" s="111">
        <f t="shared" si="0"/>
        <v>4.076923076923077</v>
      </c>
      <c r="E18" s="15"/>
      <c r="G18" s="16"/>
    </row>
    <row r="19" spans="1:7" ht="17.25" customHeight="1">
      <c r="A19" s="21" t="s">
        <v>20</v>
      </c>
      <c r="B19" s="13">
        <v>48</v>
      </c>
      <c r="C19" s="133">
        <v>87</v>
      </c>
      <c r="D19" s="111">
        <f t="shared" si="0"/>
        <v>1.8125</v>
      </c>
      <c r="E19" s="15"/>
      <c r="G19" s="16"/>
    </row>
    <row r="20" spans="1:7" ht="18" customHeight="1">
      <c r="A20" s="21" t="s">
        <v>21</v>
      </c>
      <c r="B20" s="13">
        <v>35</v>
      </c>
      <c r="C20" s="133">
        <v>64</v>
      </c>
      <c r="D20" s="111">
        <f t="shared" si="0"/>
        <v>1.8285714285714285</v>
      </c>
      <c r="E20" s="15"/>
      <c r="G20" s="16"/>
    </row>
    <row r="21" spans="1:7" ht="32.25" customHeight="1">
      <c r="A21" s="21" t="s">
        <v>22</v>
      </c>
      <c r="B21" s="13">
        <v>47</v>
      </c>
      <c r="C21" s="133">
        <v>85</v>
      </c>
      <c r="D21" s="111">
        <f t="shared" si="0"/>
        <v>1.8085106382978724</v>
      </c>
      <c r="E21" s="15"/>
      <c r="G21" s="60"/>
    </row>
    <row r="22" spans="1:7" ht="35.25" customHeight="1">
      <c r="A22" s="21" t="s">
        <v>23</v>
      </c>
      <c r="B22" s="13">
        <v>44</v>
      </c>
      <c r="C22" s="133">
        <v>90</v>
      </c>
      <c r="D22" s="111">
        <f t="shared" si="0"/>
        <v>2.0454545454545454</v>
      </c>
      <c r="E22" s="15"/>
      <c r="G22" s="16"/>
    </row>
    <row r="23" spans="1:7" ht="33" customHeight="1">
      <c r="A23" s="21" t="s">
        <v>24</v>
      </c>
      <c r="B23" s="13">
        <v>54</v>
      </c>
      <c r="C23" s="133">
        <v>939</v>
      </c>
      <c r="D23" s="111">
        <f t="shared" si="0"/>
        <v>17.38888888888889</v>
      </c>
      <c r="E23" s="15"/>
      <c r="G23" s="16"/>
    </row>
    <row r="24" spans="1:7" ht="19.5" customHeight="1">
      <c r="A24" s="21" t="s">
        <v>25</v>
      </c>
      <c r="B24" s="13">
        <v>126</v>
      </c>
      <c r="C24" s="133">
        <v>149</v>
      </c>
      <c r="D24" s="111">
        <f t="shared" si="0"/>
        <v>1.1825396825396826</v>
      </c>
      <c r="E24" s="15"/>
      <c r="G24" s="16"/>
    </row>
    <row r="25" spans="1:7" ht="30.75" customHeight="1">
      <c r="A25" s="21" t="s">
        <v>26</v>
      </c>
      <c r="B25" s="13">
        <v>84</v>
      </c>
      <c r="C25" s="133">
        <v>298</v>
      </c>
      <c r="D25" s="111">
        <f t="shared" si="0"/>
        <v>3.5476190476190474</v>
      </c>
      <c r="E25" s="15"/>
      <c r="G25" s="16"/>
    </row>
    <row r="26" spans="1:7" ht="30.75" customHeight="1">
      <c r="A26" s="21" t="s">
        <v>27</v>
      </c>
      <c r="B26" s="13">
        <v>12</v>
      </c>
      <c r="C26" s="133">
        <v>36</v>
      </c>
      <c r="D26" s="111">
        <f t="shared" si="0"/>
        <v>3</v>
      </c>
      <c r="E26" s="15"/>
      <c r="G26" s="16"/>
    </row>
    <row r="27" spans="1:7" ht="22.5" customHeight="1" thickBot="1">
      <c r="A27" s="22" t="s">
        <v>28</v>
      </c>
      <c r="B27" s="99">
        <v>13</v>
      </c>
      <c r="C27" s="134">
        <v>76</v>
      </c>
      <c r="D27" s="112">
        <f t="shared" si="0"/>
        <v>5.846153846153846</v>
      </c>
      <c r="E27" s="15"/>
      <c r="G27" s="16"/>
    </row>
    <row r="28" spans="1:7" ht="21.75" customHeight="1">
      <c r="A28" s="190"/>
      <c r="B28" s="190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2020-02-10T11:15:57Z</dcterms:modified>
  <cp:category/>
  <cp:version/>
  <cp:contentType/>
  <cp:contentStatus/>
</cp:coreProperties>
</file>