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9720" windowHeight="663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<sst xmlns="http://schemas.openxmlformats.org/spreadsheetml/2006/main" count="516" uniqueCount="295">
  <si>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</si>
  <si>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</si>
  <si>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</si>
  <si>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</si>
  <si>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</si>
  <si>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</si>
  <si>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</si>
  <si>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</si>
  <si>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</si>
  <si>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</si>
  <si>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</si>
  <si>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</si>
  <si>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</si>
  <si>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</si>
  <si>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</si>
  <si>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</si>
  <si>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</si>
  <si>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</si>
  <si>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</si>
  <si>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</si>
  <si>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</si>
  <si>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</si>
  <si>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</si>
  <si>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</si>
  <si>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</si>
  <si>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</si>
  <si>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</si>
  <si>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</si>
  <si>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</si>
  <si>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</si>
  <si>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</si>
  <si>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</si>
  <si>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</si>
  <si>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</si>
  <si>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</si>
  <si>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</si>
  <si>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</si>
  <si>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</si>
  <si>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</si>
  <si>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</si>
  <si>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</si>
  <si>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</si>
  <si>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</si>
  <si>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</si>
  <si>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</si>
  <si>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</si>
  <si>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</si>
  <si>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</si>
  <si>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</si>
  <si>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</si>
  <si>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</si>
  <si>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</si>
  <si>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</si>
  <si>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</si>
  <si>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</si>
  <si>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</si>
  <si>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</si>
  <si>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</si>
  <si>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</si>
  <si>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</si>
  <si>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</si>
  <si>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</si>
  <si>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</si>
  <si>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>за січень-квітень</t>
  </si>
  <si>
    <t>станом на 1 травня</t>
  </si>
  <si>
    <t xml:space="preserve">Професії, по яких кількість  вакансій є найбільшою                                                                                                         у січні-квітні 2018 року </t>
  </si>
  <si>
    <t>Станом на 01.05.2018 року</t>
  </si>
  <si>
    <t xml:space="preserve">Професії, по яких кількість  вакансій є найбільшою                                                                                                         у січні-квітні  2018 року </t>
  </si>
  <si>
    <t>Професії, по яких середній розмір запропонованої  заробітної  плати є найбільшим, станом на 01.05.2018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</si>
  <si>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01.05.2018 року</t>
  </si>
  <si>
    <t>Кількість вакансій та чисельність безробітних                                                  станом на 1 травня 2018 року</t>
  </si>
  <si>
    <t>Кількість вакансій та чисельність безробітних за професійними групами                                   станом на 1 травня 2018 року</t>
  </si>
  <si>
    <t xml:space="preserve"> водій автотранспортних засобів</t>
  </si>
  <si>
    <t xml:space="preserve"> підсобний робітник</t>
  </si>
  <si>
    <t xml:space="preserve"> Робітник з комплексного обслуговування сільськогосподарського виробництва</t>
  </si>
  <si>
    <t xml:space="preserve"> тракторист</t>
  </si>
  <si>
    <t xml:space="preserve"> Робітник на лісокультурних (лісогосподарських) роботах</t>
  </si>
  <si>
    <t xml:space="preserve"> продавець продовольчих товарів</t>
  </si>
  <si>
    <t xml:space="preserve"> прибиральник службових приміщень</t>
  </si>
  <si>
    <t xml:space="preserve"> бухгалтер</t>
  </si>
  <si>
    <t xml:space="preserve"> швачка</t>
  </si>
  <si>
    <t xml:space="preserve"> кухар</t>
  </si>
  <si>
    <t xml:space="preserve"> Поліцейський (за спеціалізаціями)</t>
  </si>
  <si>
    <t xml:space="preserve"> Листоноша (поштар)</t>
  </si>
  <si>
    <t xml:space="preserve"> Монтер колії</t>
  </si>
  <si>
    <t xml:space="preserve"> спеціаліст державної служби</t>
  </si>
  <si>
    <t xml:space="preserve"> садчик</t>
  </si>
  <si>
    <t xml:space="preserve"> слюсар аварійно-відбудовних робіт</t>
  </si>
  <si>
    <t xml:space="preserve"> прибиральник територій</t>
  </si>
  <si>
    <t xml:space="preserve"> охоронник</t>
  </si>
  <si>
    <t xml:space="preserve"> сестра медична</t>
  </si>
  <si>
    <t xml:space="preserve"> Електрогазозварник</t>
  </si>
  <si>
    <t xml:space="preserve"> двірник</t>
  </si>
  <si>
    <t xml:space="preserve"> Продавець-консультант</t>
  </si>
  <si>
    <t xml:space="preserve"> формувальник виробів будівельної кераміки</t>
  </si>
  <si>
    <t xml:space="preserve"> робітник фермерського господарства</t>
  </si>
  <si>
    <t xml:space="preserve"> верстатник деревообробних верстатів</t>
  </si>
  <si>
    <t xml:space="preserve"> знімач-укладальник у виробництві стінових та в'яжучих матеріалів</t>
  </si>
  <si>
    <t xml:space="preserve"> слюсар-ремонтник</t>
  </si>
  <si>
    <t xml:space="preserve"> знімач-укладальник заготовок, маси та готових виробів</t>
  </si>
  <si>
    <t xml:space="preserve"> робітник з комплексного обслуговування й ремонту будинків</t>
  </si>
  <si>
    <t xml:space="preserve"> формувальник у виробництві стінових та в'яжучих матеріалів</t>
  </si>
  <si>
    <t xml:space="preserve"> Тракторист-машиніст сільськогосподарського (лісогосподарського) виробництва</t>
  </si>
  <si>
    <t xml:space="preserve"> продавець непродовольчих товарів</t>
  </si>
  <si>
    <t xml:space="preserve"> бетоняр</t>
  </si>
  <si>
    <t xml:space="preserve"> сторож</t>
  </si>
  <si>
    <t xml:space="preserve"> Молодша медична сестра (санітарка, санітарка-прибиральниця, санітарка-буфетниця та ін.)</t>
  </si>
  <si>
    <t xml:space="preserve"> кухонний робітник</t>
  </si>
  <si>
    <t xml:space="preserve"> вантажник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</si>
  <si>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</si>
  <si>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</si>
  <si>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</si>
  <si>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машиніст екскаватора</t>
  </si>
  <si>
    <t xml:space="preserve"> начальник відділу поштового зв'язку</t>
  </si>
  <si>
    <t xml:space="preserve"> контролер енергонагляду</t>
  </si>
  <si>
    <t xml:space="preserve"> головний бухгалтер</t>
  </si>
  <si>
    <t xml:space="preserve"> Вихователь дошкільного навчального закладу</t>
  </si>
  <si>
    <t xml:space="preserve"> оператор котельні</t>
  </si>
  <si>
    <t xml:space="preserve"> токар</t>
  </si>
  <si>
    <t xml:space="preserve"> Монтажник з монтажу сталевих та залізобетонних конструкцій</t>
  </si>
  <si>
    <t xml:space="preserve"> Електромонтер з експлуатації розподільних мереж</t>
  </si>
  <si>
    <t xml:space="preserve"> пекар</t>
  </si>
  <si>
    <t xml:space="preserve"> помічник вихователя</t>
  </si>
  <si>
    <t xml:space="preserve"> економіст</t>
  </si>
  <si>
    <t xml:space="preserve"> інженер</t>
  </si>
  <si>
    <t xml:space="preserve"> Вчитель загальноосвітнього навчального закладу</t>
  </si>
  <si>
    <t xml:space="preserve"> агроном</t>
  </si>
  <si>
    <t xml:space="preserve"> юрисконсульт</t>
  </si>
  <si>
    <t xml:space="preserve"> Судовий експерт</t>
  </si>
  <si>
    <t xml:space="preserve"> Державний виконавець</t>
  </si>
  <si>
    <t xml:space="preserve"> Юрист</t>
  </si>
  <si>
    <t xml:space="preserve"> інженер з охорони праці</t>
  </si>
  <si>
    <t xml:space="preserve"> електрик дільниці</t>
  </si>
  <si>
    <t xml:space="preserve"> вихователь</t>
  </si>
  <si>
    <t xml:space="preserve"> механік</t>
  </si>
  <si>
    <t xml:space="preserve"> експедитор</t>
  </si>
  <si>
    <t xml:space="preserve"> майстер виробничого навчання</t>
  </si>
  <si>
    <t xml:space="preserve"> фармацевт</t>
  </si>
  <si>
    <t xml:space="preserve"> електромеханік</t>
  </si>
  <si>
    <t xml:space="preserve"> Майстер лісу</t>
  </si>
  <si>
    <t xml:space="preserve"> представник торговельний</t>
  </si>
  <si>
    <t xml:space="preserve"> інспектор з кадрів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</si>
  <si>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</si>
  <si>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</si>
  <si>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</si>
  <si>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черговий залу ігрових автоматів, атракціонів і тирів</t>
  </si>
  <si>
    <t xml:space="preserve"> касир (на підприємстві, в установі, організації)</t>
  </si>
  <si>
    <t xml:space="preserve"> оператор комп'ютерного набору</t>
  </si>
  <si>
    <t xml:space="preserve"> секретар</t>
  </si>
  <si>
    <t xml:space="preserve"> соціальний робітник</t>
  </si>
  <si>
    <t xml:space="preserve"> молодша медична сестра з догляду за хворими</t>
  </si>
  <si>
    <t xml:space="preserve"> офіціант</t>
  </si>
  <si>
    <t xml:space="preserve"> провідник пасажирських вагонів у парках відстою вагонів</t>
  </si>
  <si>
    <t xml:space="preserve"> бармен</t>
  </si>
  <si>
    <t xml:space="preserve"> покоївка</t>
  </si>
  <si>
    <t xml:space="preserve"> Оператор птахофабрик та механізованих ферм</t>
  </si>
  <si>
    <t xml:space="preserve"> птахівник</t>
  </si>
  <si>
    <t xml:space="preserve"> Електрозварник ручного зварювання</t>
  </si>
  <si>
    <t xml:space="preserve"> муляр</t>
  </si>
  <si>
    <t xml:space="preserve"> Штукатур</t>
  </si>
  <si>
    <t xml:space="preserve"> слюсар-сантехнік</t>
  </si>
  <si>
    <t xml:space="preserve"> Маляр</t>
  </si>
  <si>
    <t xml:space="preserve"> столяр</t>
  </si>
  <si>
    <t xml:space="preserve"> Слюсар з ремонту колісних транспортних засобів</t>
  </si>
  <si>
    <t xml:space="preserve"> слюсар з механоскладальних робіт</t>
  </si>
  <si>
    <t xml:space="preserve"> слюсар з експлуатації та ремонту газового устаткування</t>
  </si>
  <si>
    <t xml:space="preserve"> електромонтажник-схемник</t>
  </si>
  <si>
    <t xml:space="preserve"> формувальник вогнетривких виробів</t>
  </si>
  <si>
    <t xml:space="preserve"> дорожній робітник.</t>
  </si>
  <si>
    <t xml:space="preserve"> Випалювач стінових та в'яжучих матеріалів</t>
  </si>
  <si>
    <t xml:space="preserve"> виставник</t>
  </si>
  <si>
    <t xml:space="preserve"> оператор швацького устаткування</t>
  </si>
  <si>
    <t xml:space="preserve"> водій навантажувача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</si>
  <si>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</si>
  <si>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Машиніст електростанції пересувної</t>
  </si>
  <si>
    <t xml:space="preserve"> машиніст бульдозера (будівельні роботи)</t>
  </si>
  <si>
    <t xml:space="preserve"> вивантажувач вогнетривких матеріалів з печей</t>
  </si>
  <si>
    <t xml:space="preserve"> оператор заправних станцій</t>
  </si>
  <si>
    <t xml:space="preserve"> оператор лінії у виробництві харчової продукції (хлібопекарно-макаронне та кон- дитерське виро</t>
  </si>
  <si>
    <t xml:space="preserve"> сигналіст</t>
  </si>
  <si>
    <t xml:space="preserve"> машиніст крана (кранівник)</t>
  </si>
  <si>
    <t xml:space="preserve"> транспортувальник (обслуговування механізмів)</t>
  </si>
  <si>
    <t xml:space="preserve"> Випалювач виробів будівельної кераміки</t>
  </si>
  <si>
    <t xml:space="preserve"> прасувальник</t>
  </si>
  <si>
    <t xml:space="preserve"> комірник</t>
  </si>
  <si>
    <t xml:space="preserve"> прибиральник виробничих приміщень</t>
  </si>
  <si>
    <t xml:space="preserve"> укладальник-пакувальник</t>
  </si>
  <si>
    <t xml:space="preserve"> монтажник</t>
  </si>
  <si>
    <t xml:space="preserve"> головний державний інспектор</t>
  </si>
  <si>
    <t xml:space="preserve"> Начальник відділу</t>
  </si>
  <si>
    <t xml:space="preserve"> начальник відділу</t>
  </si>
  <si>
    <t xml:space="preserve"> Менеджер (управитель)</t>
  </si>
  <si>
    <t xml:space="preserve"> заступник начальника відділу</t>
  </si>
  <si>
    <t xml:space="preserve"> головний державний податковий ревізор-інспектор</t>
  </si>
  <si>
    <t xml:space="preserve"> менеджер (управитель) із збуту</t>
  </si>
  <si>
    <t xml:space="preserve"> майстер</t>
  </si>
  <si>
    <t xml:space="preserve"> керівник гуртка</t>
  </si>
  <si>
    <t>помічник майстра (ткацькі верстати та в'язальні машини)</t>
  </si>
  <si>
    <t>електрозварник на автоматичних та напівавтоматичних машинах</t>
  </si>
  <si>
    <t>Начальник сектору</t>
  </si>
  <si>
    <t>котельник</t>
  </si>
  <si>
    <t>Судовий експерт</t>
  </si>
  <si>
    <t>механік-налагоджувальник</t>
  </si>
  <si>
    <t>агент торговельний</t>
  </si>
  <si>
    <t>фарбувальник приладів і деталей</t>
  </si>
  <si>
    <t>комплектувальник меблів</t>
  </si>
  <si>
    <t>закрійник</t>
  </si>
  <si>
    <t>свердлувальник</t>
  </si>
  <si>
    <t>начальник відділу</t>
  </si>
  <si>
    <t>газорізальник</t>
  </si>
  <si>
    <t>муляр</t>
  </si>
  <si>
    <t>водій тролейбуса</t>
  </si>
  <si>
    <t>керуючий відділенням</t>
  </si>
  <si>
    <t>модельєр-конструктор</t>
  </si>
  <si>
    <t>Поліцейський (за спеціалізаціями)</t>
  </si>
  <si>
    <t>оббивальник меблів</t>
  </si>
  <si>
    <t>слюсар-інструментальник</t>
  </si>
  <si>
    <t>слюсар з ремонту рухомого складу</t>
  </si>
  <si>
    <t>майстер зеленого господарства</t>
  </si>
  <si>
    <t>головний бухгалтер</t>
  </si>
  <si>
    <t>швачка</t>
  </si>
  <si>
    <t>озеленювач</t>
  </si>
  <si>
    <t>розмітник</t>
  </si>
  <si>
    <t>монтажник радіоелектронної апаратури та приладів</t>
  </si>
  <si>
    <t>рамник</t>
  </si>
  <si>
    <t>токар-карусельник</t>
  </si>
  <si>
    <t>Начальник відділу</t>
  </si>
  <si>
    <t>коваль ручного кування</t>
  </si>
  <si>
    <t>Диспетчер оперативно-диспетчерської служби магістральних електричних мереж</t>
  </si>
  <si>
    <t>начальник бюро</t>
  </si>
  <si>
    <t>технолог</t>
  </si>
  <si>
    <t>оператор швацького устаткування</t>
  </si>
  <si>
    <t>Начальник (керуючий) їдальні</t>
  </si>
  <si>
    <t>директор (начальник, інший керівник) підприємства</t>
  </si>
  <si>
    <t>коваль на молотах і пресах</t>
  </si>
  <si>
    <t>коваль-штампувальник</t>
  </si>
  <si>
    <t>інженер-електронік</t>
  </si>
  <si>
    <t>ремонтник штучних споруд</t>
  </si>
  <si>
    <t>геолог</t>
  </si>
  <si>
    <t>терміст</t>
  </si>
  <si>
    <t>машиніст автовишки та автогідропідіймача</t>
  </si>
  <si>
    <t>Касир-операціоніст</t>
  </si>
  <si>
    <t>бармен</t>
  </si>
  <si>
    <t>Менеджер (управитель)</t>
  </si>
  <si>
    <t>перекладач</t>
  </si>
  <si>
    <t>енергетик</t>
  </si>
  <si>
    <t>Начальник команди (охорони об'єктів, службового собаківництва та ін.)</t>
  </si>
  <si>
    <t>Менеджер (управитель) з реклами</t>
  </si>
  <si>
    <t>юрисконсульт</t>
  </si>
  <si>
    <t>інженер з метрології</t>
  </si>
  <si>
    <t>психолог</t>
  </si>
  <si>
    <t>Інженер-проектувальник (цивільне будівництво)</t>
  </si>
  <si>
    <t>лікар ветеринарної медицини</t>
  </si>
  <si>
    <t>Технік-електрик</t>
  </si>
  <si>
    <t>секретар адміністративний</t>
  </si>
  <si>
    <t>Технік-будівельник</t>
  </si>
  <si>
    <t>технік з автоматизації виробничих процесів</t>
  </si>
  <si>
    <t>черговий залу ігрових автоматів, атракціонів і тирів</t>
  </si>
  <si>
    <t>контролер-касир</t>
  </si>
  <si>
    <t>касир торговельного залу</t>
  </si>
  <si>
    <t>касир (в банку)</t>
  </si>
  <si>
    <t>оператор комп'ютерного набору</t>
  </si>
  <si>
    <t>діловод</t>
  </si>
  <si>
    <t>Обліковець</t>
  </si>
  <si>
    <t>кухар</t>
  </si>
  <si>
    <t>провідник пасажирських вагонів у парках відстою вагонів</t>
  </si>
  <si>
    <t>шеф-кухар</t>
  </si>
  <si>
    <t>Бариста</t>
  </si>
  <si>
    <t>офіціант</t>
  </si>
  <si>
    <t>охоронник</t>
  </si>
  <si>
    <t>соціальний робітник</t>
  </si>
  <si>
    <t>молодша медична сестра з догляду за хворими</t>
  </si>
  <si>
    <t>птахівник</t>
  </si>
  <si>
    <t>Оператор птахофабрик та механізованих ферм</t>
  </si>
  <si>
    <t>Кінолог</t>
  </si>
  <si>
    <t>Робітник на лісокультурних (лісогосподарських) роботах</t>
  </si>
  <si>
    <t>Електрогазозварник</t>
  </si>
  <si>
    <t>арматурник (виробництво залізобетонних і бетонних виробів та конструкцій)</t>
  </si>
  <si>
    <t>столяр</t>
  </si>
  <si>
    <t>Монтер колії</t>
  </si>
  <si>
    <t>електромонтажник-налагоджувальник</t>
  </si>
  <si>
    <t>налагоджувальник технологічного устаткування (електронна техніка)</t>
  </si>
  <si>
    <t>слюсар з контрольно-вимірювальних приладів та автоматики (електромеханіка)</t>
  </si>
  <si>
    <t>апаратник змішування</t>
  </si>
  <si>
    <t>верстатник широкого профілю</t>
  </si>
  <si>
    <t>мийник-прибиральник рухомого складу</t>
  </si>
  <si>
    <t>прасувальник</t>
  </si>
  <si>
    <t>екіпірувальник</t>
  </si>
  <si>
    <t>прибиральник територій</t>
  </si>
  <si>
    <t>комірник</t>
  </si>
  <si>
    <t>сушильник сировини та матеріалів</t>
  </si>
  <si>
    <t>електромонтер з нагляду за трасами кабельних мереж</t>
  </si>
  <si>
    <t>прибиральник службових приміщень</t>
  </si>
  <si>
    <t>укладальник-пакувальник</t>
  </si>
  <si>
    <t>підсобний робітник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</si>
</sst>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3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4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5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80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14" fontId="53" fillId="0" borderId="3" xfId="481" applyNumberFormat="1" applyFont="1" applyBorder="1" applyAlignment="1">
      <alignment horizontal="center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7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8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0" fontId="8" fillId="0" borderId="31" xfId="554" applyFont="1" applyFill="1" applyBorder="1">
      <alignment/>
      <protection/>
    </xf>
    <xf numFmtId="173" fontId="10" fillId="0" borderId="32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1" fontId="53" fillId="0" borderId="3" xfId="481" applyNumberFormat="1" applyFont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/>
      <protection/>
    </xf>
    <xf numFmtId="3" fontId="3" fillId="0" borderId="35" xfId="554" applyNumberFormat="1" applyFont="1" applyFill="1" applyBorder="1" applyAlignment="1">
      <alignment horizontal="center" vertical="center"/>
      <protection/>
    </xf>
    <xf numFmtId="165" fontId="9" fillId="0" borderId="32" xfId="481" applyNumberFormat="1" applyFont="1" applyBorder="1" applyAlignment="1">
      <alignment horizontal="center" vertical="center" wrapText="1"/>
      <protection/>
    </xf>
    <xf numFmtId="3" fontId="3" fillId="0" borderId="36" xfId="554" applyNumberFormat="1" applyFont="1" applyFill="1" applyBorder="1" applyAlignment="1">
      <alignment horizontal="center" vertical="center"/>
      <protection/>
    </xf>
    <xf numFmtId="164" fontId="9" fillId="0" borderId="37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8" xfId="481" applyNumberFormat="1" applyFont="1" applyBorder="1" applyAlignment="1">
      <alignment horizontal="center" vertical="center" wrapText="1"/>
      <protection/>
    </xf>
    <xf numFmtId="164" fontId="9" fillId="0" borderId="39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80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3" fontId="81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2" fillId="0" borderId="25" xfId="533" applyNumberFormat="1" applyFont="1" applyBorder="1" applyAlignment="1">
      <alignment horizontal="center" vertical="center" wrapText="1"/>
      <protection/>
    </xf>
    <xf numFmtId="0" fontId="43" fillId="52" borderId="40" xfId="533" applyFont="1" applyFill="1" applyBorder="1" applyAlignment="1">
      <alignment vertical="center" wrapText="1"/>
      <protection/>
    </xf>
    <xf numFmtId="3" fontId="43" fillId="52" borderId="40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0" fontId="10" fillId="50" borderId="25" xfId="533" applyFont="1" applyFill="1" applyBorder="1" applyAlignment="1">
      <alignment horizontal="left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2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2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165" fontId="9" fillId="0" borderId="32" xfId="554" applyNumberFormat="1" applyFont="1" applyFill="1" applyBorder="1" applyAlignment="1">
      <alignment horizontal="center" vertical="center" wrapText="1"/>
      <protection/>
    </xf>
    <xf numFmtId="3" fontId="10" fillId="0" borderId="32" xfId="481" applyNumberFormat="1" applyFont="1" applyBorder="1" applyAlignment="1" applyProtection="1">
      <alignment horizontal="center" vertical="center"/>
      <protection locked="0"/>
    </xf>
    <xf numFmtId="165" fontId="9" fillId="0" borderId="37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2" xfId="481" applyNumberFormat="1" applyFont="1" applyBorder="1" applyAlignment="1">
      <alignment horizontal="center" vertical="center" wrapText="1"/>
      <protection/>
    </xf>
    <xf numFmtId="1" fontId="3" fillId="0" borderId="32" xfId="554" applyNumberFormat="1" applyFont="1" applyFill="1" applyBorder="1" applyAlignment="1">
      <alignment horizontal="center" vertical="center"/>
      <protection/>
    </xf>
    <xf numFmtId="165" fontId="9" fillId="0" borderId="37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2" xfId="554" applyNumberFormat="1" applyFont="1" applyFill="1" applyBorder="1" applyAlignment="1">
      <alignment horizontal="center" vertical="center" wrapText="1"/>
      <protection/>
    </xf>
    <xf numFmtId="3" fontId="53" fillId="0" borderId="32" xfId="554" applyNumberFormat="1" applyFont="1" applyFill="1" applyBorder="1" applyAlignment="1">
      <alignment horizontal="center" vertical="center"/>
      <protection/>
    </xf>
    <xf numFmtId="165" fontId="44" fillId="0" borderId="32" xfId="554" applyNumberFormat="1" applyFont="1" applyFill="1" applyBorder="1" applyAlignment="1">
      <alignment horizontal="center" vertical="center" wrapText="1"/>
      <protection/>
    </xf>
    <xf numFmtId="165" fontId="44" fillId="0" borderId="37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9" fillId="0" borderId="22" xfId="554" applyFont="1" applyFill="1" applyBorder="1" applyAlignment="1">
      <alignment horizontal="center" vertical="center" wrapText="1"/>
      <protection/>
    </xf>
    <xf numFmtId="3" fontId="3" fillId="0" borderId="37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7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0" fontId="2" fillId="0" borderId="41" xfId="533" applyFont="1" applyBorder="1" applyAlignment="1">
      <alignment horizontal="center" vertical="center"/>
      <protection/>
    </xf>
    <xf numFmtId="2" fontId="4" fillId="0" borderId="42" xfId="533" applyNumberFormat="1" applyFont="1" applyBorder="1" applyAlignment="1">
      <alignment horizontal="center" vertical="center" wrapText="1"/>
      <protection/>
    </xf>
    <xf numFmtId="3" fontId="4" fillId="0" borderId="43" xfId="533" applyNumberFormat="1" applyFont="1" applyBorder="1" applyAlignment="1">
      <alignment horizontal="center" vertical="center" wrapText="1"/>
      <protection/>
    </xf>
    <xf numFmtId="0" fontId="2" fillId="0" borderId="22" xfId="533" applyFont="1" applyBorder="1" applyAlignment="1">
      <alignment horizontal="center"/>
      <protection/>
    </xf>
    <xf numFmtId="0" fontId="2" fillId="0" borderId="23" xfId="533" applyFont="1" applyBorder="1" applyAlignment="1">
      <alignment horizontal="center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/>
    </xf>
    <xf numFmtId="1" fontId="9" fillId="0" borderId="44" xfId="481" applyNumberFormat="1" applyFont="1" applyBorder="1" applyAlignment="1">
      <alignment horizontal="center" vertical="center" wrapText="1"/>
      <protection/>
    </xf>
    <xf numFmtId="1" fontId="3" fillId="0" borderId="44" xfId="481" applyNumberFormat="1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41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5" xfId="55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9" fillId="0" borderId="47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5" xfId="55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9" fillId="0" borderId="49" xfId="554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7" xfId="481" applyNumberFormat="1" applyFont="1" applyBorder="1" applyAlignment="1">
      <alignment horizontal="center" vertical="center" wrapText="1"/>
      <protection/>
    </xf>
    <xf numFmtId="0" fontId="52" fillId="0" borderId="45" xfId="55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44" fillId="0" borderId="49" xfId="554" applyFont="1" applyFill="1" applyBorder="1" applyAlignment="1">
      <alignment horizontal="center" vertical="center" wrapText="1"/>
      <protection/>
    </xf>
    <xf numFmtId="0" fontId="52" fillId="0" borderId="45" xfId="554" applyFont="1" applyFill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64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0" fontId="46" fillId="0" borderId="52" xfId="554" applyFont="1" applyFill="1" applyBorder="1" applyAlignment="1">
      <alignment horizontal="center"/>
      <protection/>
    </xf>
    <xf numFmtId="1" fontId="9" fillId="0" borderId="47" xfId="481" applyNumberFormat="1" applyFont="1" applyBorder="1" applyAlignment="1">
      <alignment horizontal="center" vertical="center" wrapText="1"/>
      <protection/>
    </xf>
    <xf numFmtId="14" fontId="9" fillId="0" borderId="47" xfId="481" applyNumberFormat="1" applyFont="1" applyBorder="1" applyAlignment="1">
      <alignment horizontal="center" vertical="center" wrapText="1"/>
      <protection/>
    </xf>
    <xf numFmtId="0" fontId="60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42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42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43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43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J20" sqref="J20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68" t="s">
        <v>56</v>
      </c>
      <c r="B1" s="168"/>
      <c r="C1" s="168"/>
      <c r="D1" s="168"/>
      <c r="E1" s="168"/>
      <c r="F1" s="168"/>
      <c r="G1" s="168"/>
    </row>
    <row r="2" spans="1:7" s="2" customFormat="1" ht="19.5" customHeight="1">
      <c r="A2" s="169" t="s">
        <v>8</v>
      </c>
      <c r="B2" s="169"/>
      <c r="C2" s="169"/>
      <c r="D2" s="169"/>
      <c r="E2" s="169"/>
      <c r="F2" s="169"/>
      <c r="G2" s="169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70"/>
      <c r="B4" s="172" t="s">
        <v>63</v>
      </c>
      <c r="C4" s="173"/>
      <c r="D4" s="174" t="s">
        <v>32</v>
      </c>
      <c r="E4" s="176" t="s">
        <v>64</v>
      </c>
      <c r="F4" s="177"/>
      <c r="G4" s="178" t="s">
        <v>32</v>
      </c>
    </row>
    <row r="5" spans="1:7" s="4" customFormat="1" ht="50.25" customHeight="1">
      <c r="A5" s="171"/>
      <c r="B5" s="56" t="s">
        <v>31</v>
      </c>
      <c r="C5" s="161" t="s">
        <v>58</v>
      </c>
      <c r="D5" s="175"/>
      <c r="E5" s="56" t="s">
        <v>31</v>
      </c>
      <c r="F5" s="56" t="s">
        <v>58</v>
      </c>
      <c r="G5" s="179"/>
    </row>
    <row r="6" spans="1:7" s="13" customFormat="1" ht="34.5" customHeight="1">
      <c r="A6" s="21" t="s">
        <v>33</v>
      </c>
      <c r="B6" s="11">
        <f>SUM(B7:B25)</f>
        <v>5733</v>
      </c>
      <c r="C6" s="11">
        <f>SUM(C7:C25)</f>
        <v>5397</v>
      </c>
      <c r="D6" s="9">
        <f>ROUND(C6/B6*100,1)</f>
        <v>94.1</v>
      </c>
      <c r="E6" s="12">
        <f>SUM(E7:E25)</f>
        <v>1187</v>
      </c>
      <c r="F6" s="12">
        <f>SUM(F7:F25)</f>
        <v>1495</v>
      </c>
      <c r="G6" s="121">
        <f>ROUND(F6/E6*100,1)</f>
        <v>125.9</v>
      </c>
    </row>
    <row r="7" spans="1:11" ht="57" customHeight="1">
      <c r="A7" s="22" t="s">
        <v>10</v>
      </c>
      <c r="B7" s="14">
        <v>952</v>
      </c>
      <c r="C7" s="33">
        <v>888</v>
      </c>
      <c r="D7" s="9">
        <f aca="true" t="shared" si="0" ref="D7:D25">ROUND(C7/B7*100,1)</f>
        <v>93.3</v>
      </c>
      <c r="E7" s="14">
        <v>69</v>
      </c>
      <c r="F7" s="57">
        <v>105</v>
      </c>
      <c r="G7" s="121">
        <f aca="true" t="shared" si="1" ref="G7:G25">ROUND(F7/E7*100,1)</f>
        <v>152.2</v>
      </c>
      <c r="H7" s="15"/>
      <c r="I7" s="16"/>
      <c r="K7" s="17"/>
    </row>
    <row r="8" spans="1:11" ht="43.5" customHeight="1">
      <c r="A8" s="22" t="s">
        <v>11</v>
      </c>
      <c r="B8" s="14">
        <v>57</v>
      </c>
      <c r="C8" s="33">
        <v>64</v>
      </c>
      <c r="D8" s="9">
        <f t="shared" si="0"/>
        <v>112.3</v>
      </c>
      <c r="E8" s="14">
        <v>22</v>
      </c>
      <c r="F8" s="57">
        <v>30</v>
      </c>
      <c r="G8" s="121">
        <f t="shared" si="1"/>
        <v>136.4</v>
      </c>
      <c r="H8" s="15"/>
      <c r="I8" s="16"/>
      <c r="K8" s="17"/>
    </row>
    <row r="9" spans="1:11" s="19" customFormat="1" ht="25.5" customHeight="1">
      <c r="A9" s="22" t="s">
        <v>12</v>
      </c>
      <c r="B9" s="14">
        <v>1485</v>
      </c>
      <c r="C9" s="33">
        <v>1198</v>
      </c>
      <c r="D9" s="9">
        <f t="shared" si="0"/>
        <v>80.7</v>
      </c>
      <c r="E9" s="14">
        <v>360</v>
      </c>
      <c r="F9" s="57">
        <v>423</v>
      </c>
      <c r="G9" s="121">
        <f t="shared" si="1"/>
        <v>117.5</v>
      </c>
      <c r="H9" s="18"/>
      <c r="I9" s="16"/>
      <c r="J9" s="6"/>
      <c r="K9" s="17"/>
    </row>
    <row r="10" spans="1:13" ht="41.25" customHeight="1">
      <c r="A10" s="22" t="s">
        <v>13</v>
      </c>
      <c r="B10" s="14">
        <v>117</v>
      </c>
      <c r="C10" s="33">
        <v>161</v>
      </c>
      <c r="D10" s="9">
        <f t="shared" si="0"/>
        <v>137.6</v>
      </c>
      <c r="E10" s="14">
        <v>52</v>
      </c>
      <c r="F10" s="57">
        <v>102</v>
      </c>
      <c r="G10" s="121">
        <f t="shared" si="1"/>
        <v>196.2</v>
      </c>
      <c r="H10" s="15"/>
      <c r="I10" s="16"/>
      <c r="K10" s="17"/>
      <c r="M10" s="20"/>
    </row>
    <row r="11" spans="1:11" ht="37.5" customHeight="1">
      <c r="A11" s="22" t="s">
        <v>14</v>
      </c>
      <c r="B11" s="14">
        <v>118</v>
      </c>
      <c r="C11" s="33">
        <v>149</v>
      </c>
      <c r="D11" s="9">
        <f t="shared" si="0"/>
        <v>126.3</v>
      </c>
      <c r="E11" s="14">
        <v>45</v>
      </c>
      <c r="F11" s="57">
        <v>54</v>
      </c>
      <c r="G11" s="121">
        <f t="shared" si="1"/>
        <v>120</v>
      </c>
      <c r="H11" s="15"/>
      <c r="I11" s="16"/>
      <c r="K11" s="17"/>
    </row>
    <row r="12" spans="1:11" ht="25.5" customHeight="1">
      <c r="A12" s="22" t="s">
        <v>15</v>
      </c>
      <c r="B12" s="14">
        <v>236</v>
      </c>
      <c r="C12" s="33">
        <v>250</v>
      </c>
      <c r="D12" s="9">
        <f t="shared" si="0"/>
        <v>105.9</v>
      </c>
      <c r="E12" s="14">
        <v>37</v>
      </c>
      <c r="F12" s="57">
        <v>63</v>
      </c>
      <c r="G12" s="121">
        <f t="shared" si="1"/>
        <v>170.3</v>
      </c>
      <c r="H12" s="15"/>
      <c r="I12" s="16"/>
      <c r="K12" s="17"/>
    </row>
    <row r="13" spans="1:11" ht="54" customHeight="1">
      <c r="A13" s="22" t="s">
        <v>16</v>
      </c>
      <c r="B13" s="14">
        <v>745</v>
      </c>
      <c r="C13" s="33">
        <v>561</v>
      </c>
      <c r="D13" s="9">
        <f t="shared" si="0"/>
        <v>75.3</v>
      </c>
      <c r="E13" s="14">
        <v>155</v>
      </c>
      <c r="F13" s="57">
        <v>117</v>
      </c>
      <c r="G13" s="121">
        <f t="shared" si="1"/>
        <v>75.5</v>
      </c>
      <c r="H13" s="15"/>
      <c r="I13" s="16"/>
      <c r="K13" s="17"/>
    </row>
    <row r="14" spans="1:11" ht="35.25" customHeight="1">
      <c r="A14" s="22" t="s">
        <v>17</v>
      </c>
      <c r="B14" s="14">
        <v>463</v>
      </c>
      <c r="C14" s="33">
        <v>485</v>
      </c>
      <c r="D14" s="9">
        <f t="shared" si="0"/>
        <v>104.8</v>
      </c>
      <c r="E14" s="14">
        <v>137</v>
      </c>
      <c r="F14" s="57">
        <v>188</v>
      </c>
      <c r="G14" s="121">
        <f t="shared" si="1"/>
        <v>137.2</v>
      </c>
      <c r="H14" s="18"/>
      <c r="I14" s="16"/>
      <c r="K14" s="17"/>
    </row>
    <row r="15" spans="1:11" ht="40.5" customHeight="1">
      <c r="A15" s="22" t="s">
        <v>18</v>
      </c>
      <c r="B15" s="14">
        <v>120</v>
      </c>
      <c r="C15" s="33">
        <v>121</v>
      </c>
      <c r="D15" s="9">
        <f t="shared" si="0"/>
        <v>100.8</v>
      </c>
      <c r="E15" s="14">
        <v>30</v>
      </c>
      <c r="F15" s="57">
        <v>31</v>
      </c>
      <c r="G15" s="121">
        <f t="shared" si="1"/>
        <v>103.3</v>
      </c>
      <c r="H15" s="15"/>
      <c r="I15" s="16"/>
      <c r="K15" s="17"/>
    </row>
    <row r="16" spans="1:11" ht="24" customHeight="1">
      <c r="A16" s="22" t="s">
        <v>19</v>
      </c>
      <c r="B16" s="14">
        <v>29</v>
      </c>
      <c r="C16" s="33">
        <v>23</v>
      </c>
      <c r="D16" s="9">
        <f t="shared" si="0"/>
        <v>79.3</v>
      </c>
      <c r="E16" s="14">
        <v>6</v>
      </c>
      <c r="F16" s="57">
        <v>6</v>
      </c>
      <c r="G16" s="121">
        <f t="shared" si="1"/>
        <v>100</v>
      </c>
      <c r="H16" s="15"/>
      <c r="I16" s="16"/>
      <c r="K16" s="17"/>
    </row>
    <row r="17" spans="1:11" ht="24" customHeight="1">
      <c r="A17" s="22" t="s">
        <v>20</v>
      </c>
      <c r="B17" s="14">
        <v>68</v>
      </c>
      <c r="C17" s="33">
        <v>44</v>
      </c>
      <c r="D17" s="9">
        <f t="shared" si="0"/>
        <v>64.7</v>
      </c>
      <c r="E17" s="14">
        <v>26</v>
      </c>
      <c r="F17" s="57">
        <v>25</v>
      </c>
      <c r="G17" s="121">
        <f t="shared" si="1"/>
        <v>96.2</v>
      </c>
      <c r="H17" s="15"/>
      <c r="I17" s="16"/>
      <c r="K17" s="17"/>
    </row>
    <row r="18" spans="1:11" ht="24" customHeight="1">
      <c r="A18" s="22" t="s">
        <v>21</v>
      </c>
      <c r="B18" s="14">
        <v>64</v>
      </c>
      <c r="C18" s="33">
        <v>111</v>
      </c>
      <c r="D18" s="9">
        <f t="shared" si="0"/>
        <v>173.4</v>
      </c>
      <c r="E18" s="14">
        <v>10</v>
      </c>
      <c r="F18" s="57">
        <v>41</v>
      </c>
      <c r="G18" s="121">
        <f t="shared" si="1"/>
        <v>410</v>
      </c>
      <c r="H18" s="15"/>
      <c r="I18" s="16"/>
      <c r="K18" s="17"/>
    </row>
    <row r="19" spans="1:11" ht="38.25" customHeight="1">
      <c r="A19" s="22" t="s">
        <v>22</v>
      </c>
      <c r="B19" s="14">
        <v>78</v>
      </c>
      <c r="C19" s="33">
        <v>80</v>
      </c>
      <c r="D19" s="9">
        <f t="shared" si="0"/>
        <v>102.6</v>
      </c>
      <c r="E19" s="14">
        <v>17</v>
      </c>
      <c r="F19" s="57">
        <v>25</v>
      </c>
      <c r="G19" s="121">
        <f t="shared" si="1"/>
        <v>147.1</v>
      </c>
      <c r="H19" s="15"/>
      <c r="I19" s="16"/>
      <c r="K19" s="17"/>
    </row>
    <row r="20" spans="1:11" ht="41.25" customHeight="1">
      <c r="A20" s="22" t="s">
        <v>23</v>
      </c>
      <c r="B20" s="14">
        <v>184</v>
      </c>
      <c r="C20" s="33">
        <v>140</v>
      </c>
      <c r="D20" s="9">
        <f t="shared" si="0"/>
        <v>76.1</v>
      </c>
      <c r="E20" s="14">
        <v>59</v>
      </c>
      <c r="F20" s="57">
        <v>67</v>
      </c>
      <c r="G20" s="121">
        <f t="shared" si="1"/>
        <v>113.6</v>
      </c>
      <c r="H20" s="15"/>
      <c r="I20" s="16"/>
      <c r="K20" s="17"/>
    </row>
    <row r="21" spans="1:11" ht="42.75" customHeight="1">
      <c r="A21" s="22" t="s">
        <v>24</v>
      </c>
      <c r="B21" s="14">
        <v>315</v>
      </c>
      <c r="C21" s="33">
        <v>412</v>
      </c>
      <c r="D21" s="9">
        <f t="shared" si="0"/>
        <v>130.8</v>
      </c>
      <c r="E21" s="14">
        <v>59</v>
      </c>
      <c r="F21" s="57">
        <v>61</v>
      </c>
      <c r="G21" s="121">
        <f t="shared" si="1"/>
        <v>103.4</v>
      </c>
      <c r="H21" s="18"/>
      <c r="I21" s="16"/>
      <c r="K21" s="17"/>
    </row>
    <row r="22" spans="1:11" ht="24" customHeight="1">
      <c r="A22" s="22" t="s">
        <v>25</v>
      </c>
      <c r="B22" s="14">
        <v>283</v>
      </c>
      <c r="C22" s="33">
        <v>324</v>
      </c>
      <c r="D22" s="9">
        <f t="shared" si="0"/>
        <v>114.5</v>
      </c>
      <c r="E22" s="14">
        <v>49</v>
      </c>
      <c r="F22" s="57">
        <v>78</v>
      </c>
      <c r="G22" s="121">
        <f t="shared" si="1"/>
        <v>159.2</v>
      </c>
      <c r="H22" s="15"/>
      <c r="I22" s="16"/>
      <c r="K22" s="17"/>
    </row>
    <row r="23" spans="1:11" ht="42.75" customHeight="1">
      <c r="A23" s="22" t="s">
        <v>26</v>
      </c>
      <c r="B23" s="14">
        <v>333</v>
      </c>
      <c r="C23" s="33">
        <v>284</v>
      </c>
      <c r="D23" s="9">
        <f t="shared" si="0"/>
        <v>85.3</v>
      </c>
      <c r="E23" s="14">
        <v>40</v>
      </c>
      <c r="F23" s="57">
        <v>60</v>
      </c>
      <c r="G23" s="121">
        <f t="shared" si="1"/>
        <v>150</v>
      </c>
      <c r="H23" s="18"/>
      <c r="I23" s="16"/>
      <c r="K23" s="17"/>
    </row>
    <row r="24" spans="1:11" ht="36.75" customHeight="1">
      <c r="A24" s="22" t="s">
        <v>27</v>
      </c>
      <c r="B24" s="14">
        <v>55</v>
      </c>
      <c r="C24" s="33">
        <v>77</v>
      </c>
      <c r="D24" s="9">
        <f t="shared" si="0"/>
        <v>140</v>
      </c>
      <c r="E24" s="14">
        <v>10</v>
      </c>
      <c r="F24" s="57">
        <v>12</v>
      </c>
      <c r="G24" s="121">
        <f t="shared" si="1"/>
        <v>120</v>
      </c>
      <c r="H24" s="15"/>
      <c r="I24" s="16"/>
      <c r="K24" s="17"/>
    </row>
    <row r="25" spans="1:11" ht="27.75" customHeight="1" thickBot="1">
      <c r="A25" s="23" t="s">
        <v>28</v>
      </c>
      <c r="B25" s="122">
        <v>31</v>
      </c>
      <c r="C25" s="117">
        <v>25</v>
      </c>
      <c r="D25" s="118">
        <f t="shared" si="0"/>
        <v>80.6</v>
      </c>
      <c r="E25" s="122">
        <v>4</v>
      </c>
      <c r="F25" s="123">
        <v>7</v>
      </c>
      <c r="G25" s="124">
        <f t="shared" si="1"/>
        <v>175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5" t="s">
        <v>71</v>
      </c>
      <c r="B1" s="205"/>
      <c r="C1" s="205"/>
      <c r="D1" s="205"/>
    </row>
    <row r="2" spans="1:4" s="2" customFormat="1" ht="12.75" customHeight="1" thickBot="1">
      <c r="A2" s="112"/>
      <c r="B2" s="112"/>
      <c r="C2" s="112"/>
      <c r="D2" s="112"/>
    </row>
    <row r="3" spans="1:4" s="4" customFormat="1" ht="25.5" customHeight="1">
      <c r="A3" s="170"/>
      <c r="B3" s="208" t="s">
        <v>40</v>
      </c>
      <c r="C3" s="208" t="s">
        <v>41</v>
      </c>
      <c r="D3" s="212" t="s">
        <v>57</v>
      </c>
    </row>
    <row r="4" spans="1:4" s="4" customFormat="1" ht="82.5" customHeight="1">
      <c r="A4" s="171"/>
      <c r="B4" s="209"/>
      <c r="C4" s="209"/>
      <c r="D4" s="213"/>
    </row>
    <row r="5" spans="1:6" s="5" customFormat="1" ht="34.5" customHeight="1">
      <c r="A5" s="25" t="s">
        <v>33</v>
      </c>
      <c r="B5" s="26">
        <f>SUM(B6:B14)</f>
        <v>1495</v>
      </c>
      <c r="C5" s="26">
        <f>SUM(C6:C14)</f>
        <v>6447</v>
      </c>
      <c r="D5" s="137">
        <f>C5/B5</f>
        <v>4.3123745819398</v>
      </c>
      <c r="F5" s="27"/>
    </row>
    <row r="6" spans="1:10" ht="51" customHeight="1">
      <c r="A6" s="126" t="s">
        <v>35</v>
      </c>
      <c r="B6" s="28">
        <v>91</v>
      </c>
      <c r="C6" s="28">
        <v>886</v>
      </c>
      <c r="D6" s="137">
        <f aca="true" t="shared" si="0" ref="D6:D14">C6/B6</f>
        <v>9.736263736263735</v>
      </c>
      <c r="F6" s="27"/>
      <c r="G6" s="30"/>
      <c r="J6" s="30"/>
    </row>
    <row r="7" spans="1:10" ht="35.25" customHeight="1">
      <c r="A7" s="126" t="s">
        <v>3</v>
      </c>
      <c r="B7" s="28">
        <v>107</v>
      </c>
      <c r="C7" s="28">
        <v>516</v>
      </c>
      <c r="D7" s="137">
        <f t="shared" si="0"/>
        <v>4.822429906542056</v>
      </c>
      <c r="F7" s="27"/>
      <c r="G7" s="30"/>
      <c r="J7" s="30"/>
    </row>
    <row r="8" spans="1:10" s="19" customFormat="1" ht="25.5" customHeight="1">
      <c r="A8" s="126" t="s">
        <v>2</v>
      </c>
      <c r="B8" s="28">
        <v>119</v>
      </c>
      <c r="C8" s="28">
        <v>512</v>
      </c>
      <c r="D8" s="137">
        <f t="shared" si="0"/>
        <v>4.302521008403361</v>
      </c>
      <c r="E8" s="6"/>
      <c r="F8" s="27"/>
      <c r="G8" s="30"/>
      <c r="H8" s="6"/>
      <c r="J8" s="30"/>
    </row>
    <row r="9" spans="1:10" ht="36.75" customHeight="1">
      <c r="A9" s="126" t="s">
        <v>1</v>
      </c>
      <c r="B9" s="28">
        <v>42</v>
      </c>
      <c r="C9" s="28">
        <v>264</v>
      </c>
      <c r="D9" s="137">
        <f t="shared" si="0"/>
        <v>6.285714285714286</v>
      </c>
      <c r="F9" s="27"/>
      <c r="G9" s="30"/>
      <c r="J9" s="30"/>
    </row>
    <row r="10" spans="1:10" ht="28.5" customHeight="1">
      <c r="A10" s="126" t="s">
        <v>5</v>
      </c>
      <c r="B10" s="28">
        <v>129</v>
      </c>
      <c r="C10" s="28">
        <v>729</v>
      </c>
      <c r="D10" s="137">
        <f t="shared" si="0"/>
        <v>5.651162790697675</v>
      </c>
      <c r="F10" s="27"/>
      <c r="G10" s="30"/>
      <c r="J10" s="30"/>
    </row>
    <row r="11" spans="1:10" ht="59.25" customHeight="1">
      <c r="A11" s="126" t="s">
        <v>30</v>
      </c>
      <c r="B11" s="28">
        <v>58</v>
      </c>
      <c r="C11" s="28">
        <v>495</v>
      </c>
      <c r="D11" s="137">
        <f t="shared" si="0"/>
        <v>8.53448275862069</v>
      </c>
      <c r="F11" s="27"/>
      <c r="G11" s="30"/>
      <c r="J11" s="30"/>
    </row>
    <row r="12" spans="1:17" ht="33.75" customHeight="1">
      <c r="A12" s="126" t="s">
        <v>6</v>
      </c>
      <c r="B12" s="28">
        <v>384</v>
      </c>
      <c r="C12" s="28">
        <v>623</v>
      </c>
      <c r="D12" s="137">
        <f t="shared" si="0"/>
        <v>1.6223958333333333</v>
      </c>
      <c r="F12" s="27"/>
      <c r="G12" s="30"/>
      <c r="J12" s="30"/>
      <c r="Q12" s="8"/>
    </row>
    <row r="13" spans="1:17" ht="75" customHeight="1">
      <c r="A13" s="126" t="s">
        <v>7</v>
      </c>
      <c r="B13" s="28">
        <v>374</v>
      </c>
      <c r="C13" s="28">
        <v>1499</v>
      </c>
      <c r="D13" s="137">
        <f t="shared" si="0"/>
        <v>4.008021390374331</v>
      </c>
      <c r="F13" s="27"/>
      <c r="G13" s="30"/>
      <c r="J13" s="30"/>
      <c r="Q13" s="8"/>
    </row>
    <row r="14" spans="1:17" ht="40.5" customHeight="1" thickBot="1">
      <c r="A14" s="127" t="s">
        <v>36</v>
      </c>
      <c r="B14" s="128">
        <v>191</v>
      </c>
      <c r="C14" s="128">
        <v>923</v>
      </c>
      <c r="D14" s="138">
        <f t="shared" si="0"/>
        <v>4.832460732984293</v>
      </c>
      <c r="F14" s="27"/>
      <c r="G14" s="30"/>
      <c r="J14" s="30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12" sqref="F12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80" t="s">
        <v>56</v>
      </c>
      <c r="B1" s="180"/>
      <c r="C1" s="180"/>
      <c r="D1" s="180"/>
      <c r="E1" s="180"/>
      <c r="F1" s="180"/>
      <c r="G1" s="180"/>
    </row>
    <row r="2" spans="1:7" s="2" customFormat="1" ht="19.5" customHeight="1">
      <c r="A2" s="181" t="s">
        <v>34</v>
      </c>
      <c r="B2" s="181"/>
      <c r="C2" s="181"/>
      <c r="D2" s="181"/>
      <c r="E2" s="181"/>
      <c r="F2" s="181"/>
      <c r="G2" s="18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70"/>
      <c r="B4" s="183" t="s">
        <v>63</v>
      </c>
      <c r="C4" s="184"/>
      <c r="D4" s="182" t="s">
        <v>32</v>
      </c>
      <c r="E4" s="186" t="s">
        <v>64</v>
      </c>
      <c r="F4" s="177"/>
      <c r="G4" s="185" t="s">
        <v>32</v>
      </c>
    </row>
    <row r="5" spans="1:7" s="4" customFormat="1" ht="60.75" customHeight="1">
      <c r="A5" s="171"/>
      <c r="B5" s="59" t="s">
        <v>31</v>
      </c>
      <c r="C5" s="59" t="s">
        <v>58</v>
      </c>
      <c r="D5" s="175"/>
      <c r="E5" s="24" t="s">
        <v>31</v>
      </c>
      <c r="F5" s="24" t="s">
        <v>58</v>
      </c>
      <c r="G5" s="179"/>
    </row>
    <row r="6" spans="1:10" s="5" customFormat="1" ht="34.5" customHeight="1">
      <c r="A6" s="25" t="s">
        <v>33</v>
      </c>
      <c r="B6" s="26">
        <f>SUM(B7:B15)</f>
        <v>5733</v>
      </c>
      <c r="C6" s="26">
        <f>SUM(C7:C15)</f>
        <v>5397</v>
      </c>
      <c r="D6" s="58">
        <f>ROUND(C6/B6*100,1)</f>
        <v>94.1</v>
      </c>
      <c r="E6" s="26">
        <f>SUM(E7:E15)</f>
        <v>1187</v>
      </c>
      <c r="F6" s="26">
        <f>SUM(F7:F15)</f>
        <v>1495</v>
      </c>
      <c r="G6" s="125">
        <f>ROUND(F6/E6*100,1)</f>
        <v>125.9</v>
      </c>
      <c r="I6" s="27"/>
      <c r="J6" s="154"/>
    </row>
    <row r="7" spans="1:13" ht="57.75" customHeight="1">
      <c r="A7" s="126" t="s">
        <v>35</v>
      </c>
      <c r="B7" s="28">
        <v>329</v>
      </c>
      <c r="C7" s="29">
        <v>330</v>
      </c>
      <c r="D7" s="58">
        <f aca="true" t="shared" si="0" ref="D7:D15">ROUND(C7/B7*100,1)</f>
        <v>100.3</v>
      </c>
      <c r="E7" s="29">
        <v>86</v>
      </c>
      <c r="F7" s="29">
        <v>91</v>
      </c>
      <c r="G7" s="125">
        <f aca="true" t="shared" si="1" ref="G7:G15">ROUND(F7/E7*100,1)</f>
        <v>105.8</v>
      </c>
      <c r="I7" s="27"/>
      <c r="J7" s="30"/>
      <c r="M7" s="30"/>
    </row>
    <row r="8" spans="1:13" ht="35.25" customHeight="1">
      <c r="A8" s="126" t="s">
        <v>3</v>
      </c>
      <c r="B8" s="28">
        <v>362</v>
      </c>
      <c r="C8" s="29">
        <v>391</v>
      </c>
      <c r="D8" s="58">
        <f t="shared" si="0"/>
        <v>108</v>
      </c>
      <c r="E8" s="28">
        <v>47</v>
      </c>
      <c r="F8" s="29">
        <v>107</v>
      </c>
      <c r="G8" s="125">
        <f t="shared" si="1"/>
        <v>227.7</v>
      </c>
      <c r="I8" s="27"/>
      <c r="J8" s="30"/>
      <c r="M8" s="30"/>
    </row>
    <row r="9" spans="1:13" s="19" customFormat="1" ht="25.5" customHeight="1">
      <c r="A9" s="126" t="s">
        <v>2</v>
      </c>
      <c r="B9" s="28">
        <v>394</v>
      </c>
      <c r="C9" s="29">
        <v>427</v>
      </c>
      <c r="D9" s="58">
        <f t="shared" si="0"/>
        <v>108.4</v>
      </c>
      <c r="E9" s="28">
        <v>76</v>
      </c>
      <c r="F9" s="29">
        <v>119</v>
      </c>
      <c r="G9" s="125">
        <f t="shared" si="1"/>
        <v>156.6</v>
      </c>
      <c r="H9" s="6"/>
      <c r="I9" s="27"/>
      <c r="J9" s="30"/>
      <c r="K9" s="6"/>
      <c r="M9" s="30"/>
    </row>
    <row r="10" spans="1:13" ht="36.75" customHeight="1">
      <c r="A10" s="126" t="s">
        <v>1</v>
      </c>
      <c r="B10" s="28">
        <v>244</v>
      </c>
      <c r="C10" s="29">
        <v>223</v>
      </c>
      <c r="D10" s="58">
        <f t="shared" si="0"/>
        <v>91.4</v>
      </c>
      <c r="E10" s="28">
        <v>72</v>
      </c>
      <c r="F10" s="29">
        <v>42</v>
      </c>
      <c r="G10" s="125">
        <f t="shared" si="1"/>
        <v>58.3</v>
      </c>
      <c r="I10" s="27"/>
      <c r="J10" s="30"/>
      <c r="M10" s="30"/>
    </row>
    <row r="11" spans="1:13" ht="35.25" customHeight="1">
      <c r="A11" s="126" t="s">
        <v>5</v>
      </c>
      <c r="B11" s="28">
        <v>679</v>
      </c>
      <c r="C11" s="29">
        <v>610</v>
      </c>
      <c r="D11" s="58">
        <f t="shared" si="0"/>
        <v>89.8</v>
      </c>
      <c r="E11" s="28">
        <v>128</v>
      </c>
      <c r="F11" s="29">
        <v>129</v>
      </c>
      <c r="G11" s="125">
        <f t="shared" si="1"/>
        <v>100.8</v>
      </c>
      <c r="I11" s="27"/>
      <c r="J11" s="30"/>
      <c r="M11" s="30"/>
    </row>
    <row r="12" spans="1:13" ht="59.25" customHeight="1">
      <c r="A12" s="126" t="s">
        <v>30</v>
      </c>
      <c r="B12" s="28">
        <v>503</v>
      </c>
      <c r="C12" s="29">
        <v>455</v>
      </c>
      <c r="D12" s="58">
        <f t="shared" si="0"/>
        <v>90.5</v>
      </c>
      <c r="E12" s="28">
        <v>22</v>
      </c>
      <c r="F12" s="29">
        <v>58</v>
      </c>
      <c r="G12" s="125">
        <f t="shared" si="1"/>
        <v>263.6</v>
      </c>
      <c r="I12" s="27"/>
      <c r="J12" s="30"/>
      <c r="M12" s="30"/>
    </row>
    <row r="13" spans="1:20" ht="38.25" customHeight="1">
      <c r="A13" s="126" t="s">
        <v>6</v>
      </c>
      <c r="B13" s="28">
        <v>1118</v>
      </c>
      <c r="C13" s="29">
        <v>1039</v>
      </c>
      <c r="D13" s="58">
        <f t="shared" si="0"/>
        <v>92.9</v>
      </c>
      <c r="E13" s="28">
        <v>316</v>
      </c>
      <c r="F13" s="29">
        <v>384</v>
      </c>
      <c r="G13" s="125">
        <f t="shared" si="1"/>
        <v>121.5</v>
      </c>
      <c r="I13" s="27"/>
      <c r="J13" s="30"/>
      <c r="M13" s="30"/>
      <c r="T13" s="8"/>
    </row>
    <row r="14" spans="1:20" ht="75" customHeight="1">
      <c r="A14" s="126" t="s">
        <v>7</v>
      </c>
      <c r="B14" s="28">
        <v>1386</v>
      </c>
      <c r="C14" s="29">
        <v>1222</v>
      </c>
      <c r="D14" s="58">
        <f t="shared" si="0"/>
        <v>88.2</v>
      </c>
      <c r="E14" s="28">
        <v>318</v>
      </c>
      <c r="F14" s="29">
        <v>374</v>
      </c>
      <c r="G14" s="125">
        <f t="shared" si="1"/>
        <v>117.6</v>
      </c>
      <c r="I14" s="27"/>
      <c r="J14" s="30"/>
      <c r="M14" s="30"/>
      <c r="T14" s="8"/>
    </row>
    <row r="15" spans="1:20" ht="43.5" customHeight="1" thickBot="1">
      <c r="A15" s="127" t="s">
        <v>36</v>
      </c>
      <c r="B15" s="128">
        <v>718</v>
      </c>
      <c r="C15" s="129">
        <v>700</v>
      </c>
      <c r="D15" s="130">
        <f t="shared" si="0"/>
        <v>97.5</v>
      </c>
      <c r="E15" s="128">
        <v>122</v>
      </c>
      <c r="F15" s="129">
        <v>191</v>
      </c>
      <c r="G15" s="131">
        <f t="shared" si="1"/>
        <v>156.6</v>
      </c>
      <c r="I15" s="27"/>
      <c r="J15" s="30"/>
      <c r="M15" s="30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3.140625" style="83" customWidth="1"/>
    <col min="2" max="2" width="25.421875" style="90" customWidth="1"/>
    <col min="3" max="3" width="10.00390625" style="79" customWidth="1"/>
    <col min="4" max="4" width="13.00390625" style="79" customWidth="1"/>
    <col min="5" max="6" width="12.421875" style="79" customWidth="1"/>
    <col min="7" max="7" width="16.421875" style="79" customWidth="1"/>
    <col min="8" max="16384" width="9.140625" style="79" customWidth="1"/>
  </cols>
  <sheetData>
    <row r="1" spans="1:7" s="84" customFormat="1" ht="39" customHeight="1">
      <c r="A1" s="83"/>
      <c r="B1" s="187" t="s">
        <v>65</v>
      </c>
      <c r="C1" s="187"/>
      <c r="D1" s="187"/>
      <c r="E1" s="187"/>
      <c r="F1" s="187"/>
      <c r="G1" s="187"/>
    </row>
    <row r="2" spans="1:7" s="84" customFormat="1" ht="20.25">
      <c r="A2" s="83"/>
      <c r="B2" s="82"/>
      <c r="C2" s="187" t="s">
        <v>43</v>
      </c>
      <c r="D2" s="187"/>
      <c r="E2" s="187"/>
      <c r="F2" s="82"/>
      <c r="G2" s="82"/>
    </row>
    <row r="4" spans="1:7" s="83" customFormat="1" ht="40.5" customHeight="1">
      <c r="A4" s="188"/>
      <c r="B4" s="189" t="s">
        <v>44</v>
      </c>
      <c r="C4" s="190" t="s">
        <v>45</v>
      </c>
      <c r="D4" s="190" t="s">
        <v>46</v>
      </c>
      <c r="E4" s="190" t="s">
        <v>47</v>
      </c>
      <c r="F4" s="191" t="s">
        <v>66</v>
      </c>
      <c r="G4" s="191"/>
    </row>
    <row r="5" spans="1:7" s="83" customFormat="1" ht="18.75" customHeight="1">
      <c r="A5" s="188"/>
      <c r="B5" s="189"/>
      <c r="C5" s="190"/>
      <c r="D5" s="190"/>
      <c r="E5" s="190"/>
      <c r="F5" s="190" t="s">
        <v>45</v>
      </c>
      <c r="G5" s="190" t="s">
        <v>59</v>
      </c>
    </row>
    <row r="6" spans="1:7" s="83" customFormat="1" ht="58.5" customHeight="1">
      <c r="A6" s="188"/>
      <c r="B6" s="189"/>
      <c r="C6" s="190"/>
      <c r="D6" s="190"/>
      <c r="E6" s="190"/>
      <c r="F6" s="190"/>
      <c r="G6" s="190"/>
    </row>
    <row r="7" spans="1:7" ht="13.5" customHeight="1">
      <c r="A7" s="85" t="s">
        <v>48</v>
      </c>
      <c r="B7" s="86" t="s">
        <v>0</v>
      </c>
      <c r="C7" s="81">
        <v>1</v>
      </c>
      <c r="D7" s="81">
        <v>3</v>
      </c>
      <c r="E7" s="81">
        <v>4</v>
      </c>
      <c r="F7" s="81">
        <v>5</v>
      </c>
      <c r="G7" s="81">
        <v>6</v>
      </c>
    </row>
    <row r="8" spans="1:7" ht="23.25" customHeight="1">
      <c r="A8" s="87">
        <v>1</v>
      </c>
      <c r="B8" s="157" t="s">
        <v>72</v>
      </c>
      <c r="C8" s="155">
        <v>254</v>
      </c>
      <c r="D8" s="156">
        <v>357</v>
      </c>
      <c r="E8" s="88">
        <f aca="true" t="shared" si="0" ref="E8:E40">C8-D8</f>
        <v>-103</v>
      </c>
      <c r="F8" s="88">
        <v>69</v>
      </c>
      <c r="G8" s="147">
        <v>189</v>
      </c>
    </row>
    <row r="9" spans="1:7" s="89" customFormat="1" ht="15.75">
      <c r="A9" s="87">
        <v>2</v>
      </c>
      <c r="B9" s="157" t="s">
        <v>73</v>
      </c>
      <c r="C9" s="155">
        <v>230</v>
      </c>
      <c r="D9" s="156">
        <v>671</v>
      </c>
      <c r="E9" s="88">
        <f t="shared" si="0"/>
        <v>-441</v>
      </c>
      <c r="F9" s="88">
        <v>61</v>
      </c>
      <c r="G9" s="147">
        <v>401</v>
      </c>
    </row>
    <row r="10" spans="1:7" s="89" customFormat="1" ht="15.75">
      <c r="A10" s="87">
        <v>3</v>
      </c>
      <c r="B10" s="157" t="s">
        <v>74</v>
      </c>
      <c r="C10" s="155">
        <v>194</v>
      </c>
      <c r="D10" s="156">
        <v>377</v>
      </c>
      <c r="E10" s="88">
        <f t="shared" si="0"/>
        <v>-183</v>
      </c>
      <c r="F10" s="88">
        <v>18</v>
      </c>
      <c r="G10" s="147">
        <v>254</v>
      </c>
    </row>
    <row r="11" spans="1:7" s="89" customFormat="1" ht="15.75">
      <c r="A11" s="87">
        <v>4</v>
      </c>
      <c r="B11" s="157" t="s">
        <v>75</v>
      </c>
      <c r="C11" s="155">
        <v>168</v>
      </c>
      <c r="D11" s="156">
        <v>297</v>
      </c>
      <c r="E11" s="88">
        <f t="shared" si="0"/>
        <v>-129</v>
      </c>
      <c r="F11" s="88">
        <v>22</v>
      </c>
      <c r="G11" s="147">
        <v>140</v>
      </c>
    </row>
    <row r="12" spans="1:7" s="89" customFormat="1" ht="15.75">
      <c r="A12" s="87">
        <v>5</v>
      </c>
      <c r="B12" s="157" t="s">
        <v>76</v>
      </c>
      <c r="C12" s="155">
        <v>138</v>
      </c>
      <c r="D12" s="156">
        <v>183</v>
      </c>
      <c r="E12" s="88">
        <f t="shared" si="0"/>
        <v>-45</v>
      </c>
      <c r="F12" s="88">
        <v>2</v>
      </c>
      <c r="G12" s="147">
        <v>67</v>
      </c>
    </row>
    <row r="13" spans="1:7" s="89" customFormat="1" ht="15.75">
      <c r="A13" s="87">
        <v>6</v>
      </c>
      <c r="B13" s="157" t="s">
        <v>77</v>
      </c>
      <c r="C13" s="155">
        <v>127</v>
      </c>
      <c r="D13" s="156">
        <v>225</v>
      </c>
      <c r="E13" s="88">
        <f t="shared" si="0"/>
        <v>-98</v>
      </c>
      <c r="F13" s="88">
        <v>27</v>
      </c>
      <c r="G13" s="147">
        <v>138</v>
      </c>
    </row>
    <row r="14" spans="1:7" s="89" customFormat="1" ht="15.75">
      <c r="A14" s="87">
        <v>7</v>
      </c>
      <c r="B14" s="157" t="s">
        <v>78</v>
      </c>
      <c r="C14" s="155">
        <v>102</v>
      </c>
      <c r="D14" s="156">
        <v>217</v>
      </c>
      <c r="E14" s="88">
        <f t="shared" si="0"/>
        <v>-115</v>
      </c>
      <c r="F14" s="88">
        <v>18</v>
      </c>
      <c r="G14" s="147">
        <v>150</v>
      </c>
    </row>
    <row r="15" spans="1:7" s="89" customFormat="1" ht="15.75">
      <c r="A15" s="87">
        <v>8</v>
      </c>
      <c r="B15" s="157" t="s">
        <v>79</v>
      </c>
      <c r="C15" s="155">
        <v>99</v>
      </c>
      <c r="D15" s="156">
        <v>154</v>
      </c>
      <c r="E15" s="88">
        <f t="shared" si="0"/>
        <v>-55</v>
      </c>
      <c r="F15" s="88">
        <v>22</v>
      </c>
      <c r="G15" s="147">
        <v>95</v>
      </c>
    </row>
    <row r="16" spans="1:7" s="89" customFormat="1" ht="15.75">
      <c r="A16" s="87">
        <v>9</v>
      </c>
      <c r="B16" s="157" t="s">
        <v>80</v>
      </c>
      <c r="C16" s="155">
        <v>88</v>
      </c>
      <c r="D16" s="156">
        <v>36</v>
      </c>
      <c r="E16" s="88">
        <f t="shared" si="0"/>
        <v>52</v>
      </c>
      <c r="F16" s="88">
        <v>30</v>
      </c>
      <c r="G16" s="147">
        <v>26</v>
      </c>
    </row>
    <row r="17" spans="1:7" s="89" customFormat="1" ht="15.75">
      <c r="A17" s="87">
        <v>10</v>
      </c>
      <c r="B17" s="157" t="s">
        <v>81</v>
      </c>
      <c r="C17" s="155">
        <v>75</v>
      </c>
      <c r="D17" s="156">
        <v>146</v>
      </c>
      <c r="E17" s="88">
        <f t="shared" si="0"/>
        <v>-71</v>
      </c>
      <c r="F17" s="88">
        <v>22</v>
      </c>
      <c r="G17" s="147">
        <v>101</v>
      </c>
    </row>
    <row r="18" spans="1:7" s="89" customFormat="1" ht="15.75">
      <c r="A18" s="87">
        <v>11</v>
      </c>
      <c r="B18" s="157" t="s">
        <v>82</v>
      </c>
      <c r="C18" s="155">
        <v>75</v>
      </c>
      <c r="D18" s="156">
        <v>10</v>
      </c>
      <c r="E18" s="88">
        <f t="shared" si="0"/>
        <v>65</v>
      </c>
      <c r="F18" s="88">
        <v>2</v>
      </c>
      <c r="G18" s="147">
        <v>8</v>
      </c>
    </row>
    <row r="19" spans="1:7" s="89" customFormat="1" ht="15.75">
      <c r="A19" s="87">
        <v>12</v>
      </c>
      <c r="B19" s="157" t="s">
        <v>83</v>
      </c>
      <c r="C19" s="155">
        <v>73</v>
      </c>
      <c r="D19" s="156">
        <v>71</v>
      </c>
      <c r="E19" s="88">
        <f t="shared" si="0"/>
        <v>2</v>
      </c>
      <c r="F19" s="88">
        <v>16</v>
      </c>
      <c r="G19" s="147">
        <v>50</v>
      </c>
    </row>
    <row r="20" spans="1:7" s="89" customFormat="1" ht="15.75">
      <c r="A20" s="87">
        <v>13</v>
      </c>
      <c r="B20" s="157" t="s">
        <v>84</v>
      </c>
      <c r="C20" s="155">
        <v>73</v>
      </c>
      <c r="D20" s="156">
        <v>2</v>
      </c>
      <c r="E20" s="88">
        <f t="shared" si="0"/>
        <v>71</v>
      </c>
      <c r="F20" s="88">
        <v>51</v>
      </c>
      <c r="G20" s="147">
        <v>2</v>
      </c>
    </row>
    <row r="21" spans="1:7" s="89" customFormat="1" ht="15.75">
      <c r="A21" s="87">
        <v>14</v>
      </c>
      <c r="B21" s="157" t="s">
        <v>85</v>
      </c>
      <c r="C21" s="155">
        <v>67</v>
      </c>
      <c r="D21" s="156">
        <v>114</v>
      </c>
      <c r="E21" s="88">
        <f t="shared" si="0"/>
        <v>-47</v>
      </c>
      <c r="F21" s="88">
        <v>16</v>
      </c>
      <c r="G21" s="147">
        <v>69</v>
      </c>
    </row>
    <row r="22" spans="1:7" s="89" customFormat="1" ht="15.75">
      <c r="A22" s="87">
        <v>15</v>
      </c>
      <c r="B22" s="157" t="s">
        <v>86</v>
      </c>
      <c r="C22" s="155">
        <v>67</v>
      </c>
      <c r="D22" s="156">
        <v>92</v>
      </c>
      <c r="E22" s="88">
        <f t="shared" si="0"/>
        <v>-25</v>
      </c>
      <c r="F22" s="88">
        <v>33</v>
      </c>
      <c r="G22" s="147">
        <v>52</v>
      </c>
    </row>
    <row r="23" spans="1:7" s="89" customFormat="1" ht="15.75">
      <c r="A23" s="87">
        <v>16</v>
      </c>
      <c r="B23" s="157" t="s">
        <v>87</v>
      </c>
      <c r="C23" s="155">
        <v>64</v>
      </c>
      <c r="D23" s="156">
        <v>2</v>
      </c>
      <c r="E23" s="88">
        <f t="shared" si="0"/>
        <v>62</v>
      </c>
      <c r="F23" s="88">
        <v>29</v>
      </c>
      <c r="G23" s="147">
        <v>1</v>
      </c>
    </row>
    <row r="24" spans="1:7" s="89" customFormat="1" ht="15.75">
      <c r="A24" s="87">
        <v>17</v>
      </c>
      <c r="B24" s="157" t="s">
        <v>88</v>
      </c>
      <c r="C24" s="155">
        <v>64</v>
      </c>
      <c r="D24" s="156">
        <v>16</v>
      </c>
      <c r="E24" s="88">
        <f t="shared" si="0"/>
        <v>48</v>
      </c>
      <c r="F24" s="88">
        <v>23</v>
      </c>
      <c r="G24" s="147">
        <v>9</v>
      </c>
    </row>
    <row r="25" spans="1:7" s="89" customFormat="1" ht="15.75">
      <c r="A25" s="87">
        <v>18</v>
      </c>
      <c r="B25" s="157" t="s">
        <v>89</v>
      </c>
      <c r="C25" s="155">
        <v>60</v>
      </c>
      <c r="D25" s="156">
        <v>115</v>
      </c>
      <c r="E25" s="88">
        <f t="shared" si="0"/>
        <v>-55</v>
      </c>
      <c r="F25" s="88">
        <v>20</v>
      </c>
      <c r="G25" s="147">
        <v>74</v>
      </c>
    </row>
    <row r="26" spans="1:7" s="89" customFormat="1" ht="15.75">
      <c r="A26" s="87">
        <v>19</v>
      </c>
      <c r="B26" s="157" t="s">
        <v>90</v>
      </c>
      <c r="C26" s="155">
        <v>59</v>
      </c>
      <c r="D26" s="156">
        <v>75</v>
      </c>
      <c r="E26" s="88">
        <f t="shared" si="0"/>
        <v>-16</v>
      </c>
      <c r="F26" s="88">
        <v>4</v>
      </c>
      <c r="G26" s="147">
        <v>41</v>
      </c>
    </row>
    <row r="27" spans="1:7" s="89" customFormat="1" ht="15.75">
      <c r="A27" s="87">
        <v>20</v>
      </c>
      <c r="B27" s="157" t="s">
        <v>91</v>
      </c>
      <c r="C27" s="155">
        <v>59</v>
      </c>
      <c r="D27" s="156">
        <v>39</v>
      </c>
      <c r="E27" s="88">
        <f t="shared" si="0"/>
        <v>20</v>
      </c>
      <c r="F27" s="88">
        <v>12</v>
      </c>
      <c r="G27" s="147">
        <v>22</v>
      </c>
    </row>
    <row r="28" spans="1:7" s="89" customFormat="1" ht="15.75">
      <c r="A28" s="87">
        <v>21</v>
      </c>
      <c r="B28" s="157" t="s">
        <v>92</v>
      </c>
      <c r="C28" s="155">
        <v>55</v>
      </c>
      <c r="D28" s="156">
        <v>39</v>
      </c>
      <c r="E28" s="88">
        <f t="shared" si="0"/>
        <v>16</v>
      </c>
      <c r="F28" s="88">
        <v>25</v>
      </c>
      <c r="G28" s="147">
        <v>24</v>
      </c>
    </row>
    <row r="29" spans="1:7" s="89" customFormat="1" ht="15.75">
      <c r="A29" s="87">
        <v>22</v>
      </c>
      <c r="B29" s="157" t="s">
        <v>93</v>
      </c>
      <c r="C29" s="155">
        <v>54</v>
      </c>
      <c r="D29" s="156">
        <v>74</v>
      </c>
      <c r="E29" s="88">
        <f t="shared" si="0"/>
        <v>-20</v>
      </c>
      <c r="F29" s="88">
        <v>7</v>
      </c>
      <c r="G29" s="147">
        <v>39</v>
      </c>
    </row>
    <row r="30" spans="1:7" s="89" customFormat="1" ht="15.75">
      <c r="A30" s="87">
        <v>23</v>
      </c>
      <c r="B30" s="157" t="s">
        <v>94</v>
      </c>
      <c r="C30" s="155">
        <v>54</v>
      </c>
      <c r="D30" s="156">
        <v>98</v>
      </c>
      <c r="E30" s="88">
        <f t="shared" si="0"/>
        <v>-44</v>
      </c>
      <c r="F30" s="88">
        <v>10</v>
      </c>
      <c r="G30" s="147">
        <v>49</v>
      </c>
    </row>
    <row r="31" spans="1:7" s="89" customFormat="1" ht="15.75">
      <c r="A31" s="87">
        <v>24</v>
      </c>
      <c r="B31" s="157" t="s">
        <v>95</v>
      </c>
      <c r="C31" s="155">
        <v>52</v>
      </c>
      <c r="D31" s="156">
        <v>100</v>
      </c>
      <c r="E31" s="88">
        <f t="shared" si="0"/>
        <v>-48</v>
      </c>
      <c r="F31" s="88">
        <v>4</v>
      </c>
      <c r="G31" s="147">
        <v>55</v>
      </c>
    </row>
    <row r="32" spans="1:7" s="89" customFormat="1" ht="15.75">
      <c r="A32" s="87">
        <v>25</v>
      </c>
      <c r="B32" s="157" t="s">
        <v>96</v>
      </c>
      <c r="C32" s="155">
        <v>51</v>
      </c>
      <c r="D32" s="156">
        <v>73</v>
      </c>
      <c r="E32" s="88">
        <f t="shared" si="0"/>
        <v>-22</v>
      </c>
      <c r="F32" s="88">
        <v>14</v>
      </c>
      <c r="G32" s="147">
        <v>43</v>
      </c>
    </row>
    <row r="33" spans="1:7" s="89" customFormat="1" ht="21" customHeight="1">
      <c r="A33" s="87">
        <v>26</v>
      </c>
      <c r="B33" s="157" t="s">
        <v>97</v>
      </c>
      <c r="C33" s="155">
        <v>51</v>
      </c>
      <c r="D33" s="156">
        <v>57</v>
      </c>
      <c r="E33" s="88">
        <f t="shared" si="0"/>
        <v>-6</v>
      </c>
      <c r="F33" s="88">
        <v>5</v>
      </c>
      <c r="G33" s="147">
        <v>21</v>
      </c>
    </row>
    <row r="34" spans="1:7" s="89" customFormat="1" ht="15.75">
      <c r="A34" s="87">
        <v>27</v>
      </c>
      <c r="B34" s="157" t="s">
        <v>98</v>
      </c>
      <c r="C34" s="155">
        <v>47</v>
      </c>
      <c r="D34" s="156">
        <v>66</v>
      </c>
      <c r="E34" s="88">
        <f t="shared" si="0"/>
        <v>-19</v>
      </c>
      <c r="F34" s="88">
        <v>13</v>
      </c>
      <c r="G34" s="147">
        <v>40</v>
      </c>
    </row>
    <row r="35" spans="1:7" s="89" customFormat="1" ht="15.75">
      <c r="A35" s="87">
        <v>28</v>
      </c>
      <c r="B35" s="157" t="s">
        <v>99</v>
      </c>
      <c r="C35" s="155">
        <v>47</v>
      </c>
      <c r="D35" s="156">
        <v>59</v>
      </c>
      <c r="E35" s="88">
        <f t="shared" si="0"/>
        <v>-12</v>
      </c>
      <c r="F35" s="88">
        <v>22</v>
      </c>
      <c r="G35" s="147">
        <v>32</v>
      </c>
    </row>
    <row r="36" spans="1:7" s="89" customFormat="1" ht="15.75">
      <c r="A36" s="87">
        <v>29</v>
      </c>
      <c r="B36" s="157" t="s">
        <v>100</v>
      </c>
      <c r="C36" s="155">
        <v>45</v>
      </c>
      <c r="D36" s="156">
        <v>54</v>
      </c>
      <c r="E36" s="88">
        <f t="shared" si="0"/>
        <v>-9</v>
      </c>
      <c r="F36" s="88">
        <v>16</v>
      </c>
      <c r="G36" s="147">
        <v>42</v>
      </c>
    </row>
    <row r="37" spans="1:7" s="89" customFormat="1" ht="15.75">
      <c r="A37" s="87">
        <v>30</v>
      </c>
      <c r="B37" s="157" t="s">
        <v>101</v>
      </c>
      <c r="C37" s="155">
        <v>43</v>
      </c>
      <c r="D37" s="156">
        <v>17</v>
      </c>
      <c r="E37" s="88">
        <f t="shared" si="0"/>
        <v>26</v>
      </c>
      <c r="F37" s="88">
        <v>18</v>
      </c>
      <c r="G37" s="147">
        <v>10</v>
      </c>
    </row>
    <row r="38" spans="1:7" s="89" customFormat="1" ht="15.75">
      <c r="A38" s="87">
        <v>31</v>
      </c>
      <c r="B38" s="157" t="s">
        <v>102</v>
      </c>
      <c r="C38" s="155">
        <v>43</v>
      </c>
      <c r="D38" s="156">
        <v>100</v>
      </c>
      <c r="E38" s="88">
        <f t="shared" si="0"/>
        <v>-57</v>
      </c>
      <c r="F38" s="88">
        <v>3</v>
      </c>
      <c r="G38" s="147">
        <v>44</v>
      </c>
    </row>
    <row r="39" spans="1:7" s="89" customFormat="1" ht="15.75">
      <c r="A39" s="87">
        <v>32</v>
      </c>
      <c r="B39" s="157" t="s">
        <v>103</v>
      </c>
      <c r="C39" s="155">
        <v>40</v>
      </c>
      <c r="D39" s="156">
        <v>169</v>
      </c>
      <c r="E39" s="88">
        <f t="shared" si="0"/>
        <v>-129</v>
      </c>
      <c r="F39" s="88">
        <v>5</v>
      </c>
      <c r="G39" s="147">
        <v>103</v>
      </c>
    </row>
    <row r="40" spans="1:7" s="89" customFormat="1" ht="15.75">
      <c r="A40" s="87">
        <v>33</v>
      </c>
      <c r="B40" s="157" t="s">
        <v>104</v>
      </c>
      <c r="C40" s="155">
        <v>40</v>
      </c>
      <c r="D40" s="156">
        <v>59</v>
      </c>
      <c r="E40" s="88">
        <f t="shared" si="0"/>
        <v>-19</v>
      </c>
      <c r="F40" s="88">
        <v>16</v>
      </c>
      <c r="G40" s="147">
        <v>32</v>
      </c>
    </row>
    <row r="41" spans="1:7" s="89" customFormat="1" ht="15.75">
      <c r="A41" s="87">
        <v>34</v>
      </c>
      <c r="B41" s="157" t="s">
        <v>105</v>
      </c>
      <c r="C41" s="155">
        <v>40</v>
      </c>
      <c r="D41" s="156">
        <v>132</v>
      </c>
      <c r="E41" s="88">
        <f aca="true" t="shared" si="1" ref="E41:E57">C41-D41</f>
        <v>-92</v>
      </c>
      <c r="F41" s="88">
        <v>4</v>
      </c>
      <c r="G41" s="147">
        <v>88</v>
      </c>
    </row>
    <row r="42" spans="1:7" s="89" customFormat="1" ht="15.75">
      <c r="A42" s="87">
        <v>35</v>
      </c>
      <c r="B42" s="157" t="s">
        <v>106</v>
      </c>
      <c r="C42" s="155">
        <v>39</v>
      </c>
      <c r="D42" s="156">
        <v>44</v>
      </c>
      <c r="E42" s="88">
        <f t="shared" si="1"/>
        <v>-5</v>
      </c>
      <c r="F42" s="88">
        <v>7</v>
      </c>
      <c r="G42" s="147">
        <v>29</v>
      </c>
    </row>
    <row r="43" spans="1:7" s="89" customFormat="1" ht="15.75">
      <c r="A43" s="87">
        <v>36</v>
      </c>
      <c r="B43" s="157" t="s">
        <v>107</v>
      </c>
      <c r="C43" s="155">
        <v>35</v>
      </c>
      <c r="D43" s="156">
        <v>50</v>
      </c>
      <c r="E43" s="88">
        <f t="shared" si="1"/>
        <v>-15</v>
      </c>
      <c r="F43" s="88">
        <v>5</v>
      </c>
      <c r="G43" s="147">
        <v>33</v>
      </c>
    </row>
    <row r="44" spans="1:7" s="89" customFormat="1" ht="15.75">
      <c r="A44" s="87">
        <v>37</v>
      </c>
      <c r="B44" s="157" t="s">
        <v>108</v>
      </c>
      <c r="C44" s="155">
        <v>34</v>
      </c>
      <c r="D44" s="156">
        <v>34</v>
      </c>
      <c r="E44" s="88">
        <f t="shared" si="1"/>
        <v>0</v>
      </c>
      <c r="F44" s="88">
        <v>4</v>
      </c>
      <c r="G44" s="147">
        <v>25</v>
      </c>
    </row>
    <row r="45" spans="1:7" s="89" customFormat="1" ht="15.75">
      <c r="A45" s="87">
        <v>38</v>
      </c>
      <c r="B45" s="157" t="s">
        <v>109</v>
      </c>
      <c r="C45" s="155">
        <v>31</v>
      </c>
      <c r="D45" s="156">
        <v>53</v>
      </c>
      <c r="E45" s="88">
        <f t="shared" si="1"/>
        <v>-22</v>
      </c>
      <c r="F45" s="88">
        <v>8</v>
      </c>
      <c r="G45" s="147">
        <v>39</v>
      </c>
    </row>
    <row r="46" spans="1:7" s="89" customFormat="1" ht="15.75">
      <c r="A46" s="87">
        <v>39</v>
      </c>
      <c r="B46" s="157" t="s">
        <v>110</v>
      </c>
      <c r="C46" s="155">
        <v>31</v>
      </c>
      <c r="D46" s="156">
        <v>8</v>
      </c>
      <c r="E46" s="88">
        <f t="shared" si="1"/>
        <v>23</v>
      </c>
      <c r="F46" s="88">
        <v>11</v>
      </c>
      <c r="G46" s="147">
        <v>3</v>
      </c>
    </row>
    <row r="47" spans="1:7" s="89" customFormat="1" ht="14.25" customHeight="1">
      <c r="A47" s="87">
        <v>40</v>
      </c>
      <c r="B47" s="157" t="s">
        <v>111</v>
      </c>
      <c r="C47" s="155">
        <v>25</v>
      </c>
      <c r="D47" s="156">
        <v>39</v>
      </c>
      <c r="E47" s="88">
        <f t="shared" si="1"/>
        <v>-14</v>
      </c>
      <c r="F47" s="88">
        <v>3</v>
      </c>
      <c r="G47" s="147">
        <v>25</v>
      </c>
    </row>
    <row r="48" spans="1:7" s="89" customFormat="1" ht="15.75">
      <c r="A48" s="87">
        <v>41</v>
      </c>
      <c r="B48" s="157" t="s">
        <v>112</v>
      </c>
      <c r="C48" s="155">
        <v>25</v>
      </c>
      <c r="D48" s="156">
        <v>24</v>
      </c>
      <c r="E48" s="88">
        <f t="shared" si="1"/>
        <v>1</v>
      </c>
      <c r="F48" s="88">
        <v>9</v>
      </c>
      <c r="G48" s="147">
        <v>15</v>
      </c>
    </row>
    <row r="49" spans="1:7" s="89" customFormat="1" ht="15.75">
      <c r="A49" s="87">
        <v>42</v>
      </c>
      <c r="B49" s="157" t="s">
        <v>113</v>
      </c>
      <c r="C49" s="155">
        <v>24</v>
      </c>
      <c r="D49" s="156">
        <v>14</v>
      </c>
      <c r="E49" s="88">
        <f t="shared" si="1"/>
        <v>10</v>
      </c>
      <c r="F49" s="88">
        <v>13</v>
      </c>
      <c r="G49" s="147">
        <v>7</v>
      </c>
    </row>
    <row r="50" spans="1:7" s="89" customFormat="1" ht="24.75" customHeight="1">
      <c r="A50" s="87">
        <v>43</v>
      </c>
      <c r="B50" s="157" t="s">
        <v>114</v>
      </c>
      <c r="C50" s="155">
        <v>23</v>
      </c>
      <c r="D50" s="156">
        <v>6</v>
      </c>
      <c r="E50" s="88">
        <f t="shared" si="1"/>
        <v>17</v>
      </c>
      <c r="F50" s="88">
        <v>20</v>
      </c>
      <c r="G50" s="147">
        <v>2</v>
      </c>
    </row>
    <row r="51" spans="1:7" s="89" customFormat="1" ht="13.5" customHeight="1">
      <c r="A51" s="87">
        <v>44</v>
      </c>
      <c r="B51" s="157" t="s">
        <v>115</v>
      </c>
      <c r="C51" s="155">
        <v>22</v>
      </c>
      <c r="D51" s="156">
        <v>66</v>
      </c>
      <c r="E51" s="88">
        <f t="shared" si="1"/>
        <v>-44</v>
      </c>
      <c r="F51" s="88">
        <v>3</v>
      </c>
      <c r="G51" s="147">
        <v>50</v>
      </c>
    </row>
    <row r="52" spans="1:7" s="89" customFormat="1" ht="22.5" customHeight="1">
      <c r="A52" s="87">
        <v>45</v>
      </c>
      <c r="B52" s="157" t="s">
        <v>116</v>
      </c>
      <c r="C52" s="155">
        <v>22</v>
      </c>
      <c r="D52" s="156">
        <v>17</v>
      </c>
      <c r="E52" s="88">
        <f t="shared" si="1"/>
        <v>5</v>
      </c>
      <c r="F52" s="88">
        <v>5</v>
      </c>
      <c r="G52" s="147">
        <v>9</v>
      </c>
    </row>
    <row r="53" spans="1:7" s="89" customFormat="1" ht="15.75">
      <c r="A53" s="87">
        <v>46</v>
      </c>
      <c r="B53" s="157" t="s">
        <v>117</v>
      </c>
      <c r="C53" s="155">
        <v>22</v>
      </c>
      <c r="D53" s="156">
        <v>473</v>
      </c>
      <c r="E53" s="88">
        <f t="shared" si="1"/>
        <v>-451</v>
      </c>
      <c r="F53" s="88">
        <v>4</v>
      </c>
      <c r="G53" s="147">
        <v>452</v>
      </c>
    </row>
    <row r="54" spans="1:7" s="89" customFormat="1" ht="16.5" customHeight="1">
      <c r="A54" s="87">
        <v>47</v>
      </c>
      <c r="B54" s="157" t="s">
        <v>118</v>
      </c>
      <c r="C54" s="155">
        <v>22</v>
      </c>
      <c r="D54" s="156">
        <v>5</v>
      </c>
      <c r="E54" s="88">
        <f t="shared" si="1"/>
        <v>17</v>
      </c>
      <c r="F54" s="88">
        <v>9</v>
      </c>
      <c r="G54" s="147">
        <v>1</v>
      </c>
    </row>
    <row r="55" spans="1:7" s="89" customFormat="1" ht="15.75">
      <c r="A55" s="87">
        <v>48</v>
      </c>
      <c r="B55" s="157" t="s">
        <v>119</v>
      </c>
      <c r="C55" s="155">
        <v>21</v>
      </c>
      <c r="D55" s="156">
        <v>8</v>
      </c>
      <c r="E55" s="88">
        <f t="shared" si="1"/>
        <v>13</v>
      </c>
      <c r="F55" s="88">
        <v>0</v>
      </c>
      <c r="G55" s="147">
        <v>3</v>
      </c>
    </row>
    <row r="56" spans="1:7" s="89" customFormat="1" ht="15.75">
      <c r="A56" s="87">
        <v>49</v>
      </c>
      <c r="B56" s="157" t="s">
        <v>120</v>
      </c>
      <c r="C56" s="155">
        <v>21</v>
      </c>
      <c r="D56" s="156">
        <v>5</v>
      </c>
      <c r="E56" s="88">
        <f t="shared" si="1"/>
        <v>16</v>
      </c>
      <c r="F56" s="88">
        <v>15</v>
      </c>
      <c r="G56" s="147">
        <v>3</v>
      </c>
    </row>
    <row r="57" spans="1:7" s="89" customFormat="1" ht="15.75">
      <c r="A57" s="87">
        <v>50</v>
      </c>
      <c r="B57" s="157" t="s">
        <v>121</v>
      </c>
      <c r="C57" s="155">
        <v>21</v>
      </c>
      <c r="D57" s="156">
        <v>52</v>
      </c>
      <c r="E57" s="88">
        <f t="shared" si="1"/>
        <v>-31</v>
      </c>
      <c r="F57" s="88">
        <v>2</v>
      </c>
      <c r="G57" s="147">
        <v>32</v>
      </c>
    </row>
    <row r="58" ht="15.75">
      <c r="B58" s="158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42"/>
  <sheetViews>
    <sheetView view="pageBreakPreview" zoomScale="85" zoomScaleSheetLayoutView="85" zoomScalePageLayoutView="0" workbookViewId="0" topLeftCell="A1">
      <selection activeCell="A83" sqref="A83"/>
    </sheetView>
  </sheetViews>
  <sheetFormatPr defaultColWidth="8.8515625" defaultRowHeight="15"/>
  <cols>
    <col min="1" max="1" width="37.421875" style="83" customWidth="1"/>
    <col min="2" max="2" width="11.140625" style="79" customWidth="1"/>
    <col min="3" max="3" width="14.00390625" style="91" customWidth="1"/>
    <col min="4" max="4" width="15.421875" style="91" customWidth="1"/>
    <col min="5" max="5" width="15.28125" style="91" customWidth="1"/>
    <col min="6" max="6" width="15.7109375" style="91" customWidth="1"/>
    <col min="7" max="16384" width="8.8515625" style="79" customWidth="1"/>
  </cols>
  <sheetData>
    <row r="1" spans="1:6" s="84" customFormat="1" ht="48.75" customHeight="1">
      <c r="A1" s="187" t="s">
        <v>67</v>
      </c>
      <c r="B1" s="187"/>
      <c r="C1" s="187"/>
      <c r="D1" s="187"/>
      <c r="E1" s="187"/>
      <c r="F1" s="187"/>
    </row>
    <row r="2" spans="1:6" s="84" customFormat="1" ht="31.5" customHeight="1">
      <c r="A2" s="193" t="s">
        <v>49</v>
      </c>
      <c r="B2" s="193"/>
      <c r="C2" s="193"/>
      <c r="D2" s="193"/>
      <c r="E2" s="193"/>
      <c r="F2" s="193"/>
    </row>
    <row r="3" ht="12" customHeight="1"/>
    <row r="4" spans="1:6" ht="40.5" customHeight="1">
      <c r="A4" s="189" t="s">
        <v>44</v>
      </c>
      <c r="B4" s="190" t="s">
        <v>45</v>
      </c>
      <c r="C4" s="190" t="s">
        <v>46</v>
      </c>
      <c r="D4" s="190" t="s">
        <v>47</v>
      </c>
      <c r="E4" s="191" t="s">
        <v>66</v>
      </c>
      <c r="F4" s="191"/>
    </row>
    <row r="5" spans="1:6" ht="18.75" customHeight="1">
      <c r="A5" s="189"/>
      <c r="B5" s="190"/>
      <c r="C5" s="190"/>
      <c r="D5" s="190"/>
      <c r="E5" s="190" t="s">
        <v>60</v>
      </c>
      <c r="F5" s="194" t="s">
        <v>59</v>
      </c>
    </row>
    <row r="6" spans="1:6" ht="58.5" customHeight="1">
      <c r="A6" s="189"/>
      <c r="B6" s="190"/>
      <c r="C6" s="190"/>
      <c r="D6" s="190"/>
      <c r="E6" s="190"/>
      <c r="F6" s="194"/>
    </row>
    <row r="7" spans="1:6" ht="15.75">
      <c r="A7" s="95" t="s">
        <v>50</v>
      </c>
      <c r="B7" s="81">
        <v>1</v>
      </c>
      <c r="C7" s="92">
        <v>2</v>
      </c>
      <c r="D7" s="92">
        <v>3</v>
      </c>
      <c r="E7" s="92">
        <v>4</v>
      </c>
      <c r="F7" s="92">
        <v>5</v>
      </c>
    </row>
    <row r="8" spans="1:13" ht="27" customHeight="1">
      <c r="A8" s="192" t="s">
        <v>29</v>
      </c>
      <c r="B8" s="192"/>
      <c r="C8" s="192"/>
      <c r="D8" s="192"/>
      <c r="E8" s="192"/>
      <c r="F8" s="192"/>
      <c r="M8" s="93"/>
    </row>
    <row r="9" spans="1:13" ht="15.75">
      <c r="A9" s="165" t="s">
        <v>113</v>
      </c>
      <c r="B9" s="164">
        <v>24</v>
      </c>
      <c r="C9" s="164">
        <v>14</v>
      </c>
      <c r="D9" s="95">
        <f aca="true" t="shared" si="0" ref="D9:D20">B9-C9</f>
        <v>10</v>
      </c>
      <c r="E9" s="95">
        <v>13</v>
      </c>
      <c r="F9" s="95">
        <v>7</v>
      </c>
      <c r="M9" s="93"/>
    </row>
    <row r="10" spans="1:6" ht="15.75">
      <c r="A10" s="165" t="s">
        <v>115</v>
      </c>
      <c r="B10" s="164">
        <v>22</v>
      </c>
      <c r="C10" s="164">
        <v>66</v>
      </c>
      <c r="D10" s="95">
        <f t="shared" si="0"/>
        <v>-44</v>
      </c>
      <c r="E10" s="95">
        <v>3</v>
      </c>
      <c r="F10" s="95">
        <v>50</v>
      </c>
    </row>
    <row r="11" spans="1:6" ht="15.75">
      <c r="A11" s="165" t="s">
        <v>188</v>
      </c>
      <c r="B11" s="164">
        <v>17</v>
      </c>
      <c r="C11" s="164">
        <v>9</v>
      </c>
      <c r="D11" s="95">
        <f t="shared" si="0"/>
        <v>8</v>
      </c>
      <c r="E11" s="95">
        <v>2</v>
      </c>
      <c r="F11" s="95">
        <v>7</v>
      </c>
    </row>
    <row r="12" spans="1:6" ht="15.75">
      <c r="A12" s="165" t="s">
        <v>189</v>
      </c>
      <c r="B12" s="164">
        <v>14</v>
      </c>
      <c r="C12" s="164">
        <v>28</v>
      </c>
      <c r="D12" s="95">
        <f t="shared" si="0"/>
        <v>-14</v>
      </c>
      <c r="E12" s="95">
        <v>2</v>
      </c>
      <c r="F12" s="95">
        <v>21</v>
      </c>
    </row>
    <row r="13" spans="1:6" ht="15.75">
      <c r="A13" s="165" t="s">
        <v>190</v>
      </c>
      <c r="B13" s="164">
        <v>12</v>
      </c>
      <c r="C13" s="164">
        <v>1</v>
      </c>
      <c r="D13" s="95">
        <f t="shared" si="0"/>
        <v>11</v>
      </c>
      <c r="E13" s="95">
        <v>6</v>
      </c>
      <c r="F13" s="95">
        <v>1</v>
      </c>
    </row>
    <row r="14" spans="1:6" ht="15.75">
      <c r="A14" s="165" t="s">
        <v>191</v>
      </c>
      <c r="B14" s="164">
        <v>12</v>
      </c>
      <c r="C14" s="164">
        <v>29</v>
      </c>
      <c r="D14" s="95">
        <f t="shared" si="0"/>
        <v>-17</v>
      </c>
      <c r="E14" s="95">
        <v>1</v>
      </c>
      <c r="F14" s="95">
        <v>18</v>
      </c>
    </row>
    <row r="15" spans="1:6" ht="15.75">
      <c r="A15" s="165" t="s">
        <v>192</v>
      </c>
      <c r="B15" s="164">
        <v>9</v>
      </c>
      <c r="C15" s="164">
        <v>17</v>
      </c>
      <c r="D15" s="95">
        <f t="shared" si="0"/>
        <v>-8</v>
      </c>
      <c r="E15" s="95">
        <v>1</v>
      </c>
      <c r="F15" s="95">
        <v>14</v>
      </c>
    </row>
    <row r="16" spans="1:6" ht="15.75">
      <c r="A16" s="165" t="s">
        <v>191</v>
      </c>
      <c r="B16" s="164">
        <v>9</v>
      </c>
      <c r="C16" s="164">
        <v>5</v>
      </c>
      <c r="D16" s="95">
        <f t="shared" si="0"/>
        <v>4</v>
      </c>
      <c r="E16" s="95">
        <v>1</v>
      </c>
      <c r="F16" s="95">
        <v>3</v>
      </c>
    </row>
    <row r="17" spans="1:6" ht="16.5" customHeight="1">
      <c r="A17" s="165" t="s">
        <v>193</v>
      </c>
      <c r="B17" s="164">
        <v>8</v>
      </c>
      <c r="C17" s="164">
        <v>3</v>
      </c>
      <c r="D17" s="95">
        <f t="shared" si="0"/>
        <v>5</v>
      </c>
      <c r="E17" s="95">
        <v>0</v>
      </c>
      <c r="F17" s="95">
        <v>3</v>
      </c>
    </row>
    <row r="18" spans="1:6" ht="15.75">
      <c r="A18" s="165" t="s">
        <v>194</v>
      </c>
      <c r="B18" s="164">
        <v>8</v>
      </c>
      <c r="C18" s="164">
        <v>19</v>
      </c>
      <c r="D18" s="95">
        <f t="shared" si="0"/>
        <v>-11</v>
      </c>
      <c r="E18" s="95">
        <v>4</v>
      </c>
      <c r="F18" s="95">
        <v>14</v>
      </c>
    </row>
    <row r="19" spans="1:6" ht="15.75">
      <c r="A19" s="165" t="s">
        <v>195</v>
      </c>
      <c r="B19" s="164">
        <v>7</v>
      </c>
      <c r="C19" s="164">
        <v>16</v>
      </c>
      <c r="D19" s="95">
        <f t="shared" si="0"/>
        <v>-9</v>
      </c>
      <c r="E19" s="95">
        <v>6</v>
      </c>
      <c r="F19" s="95">
        <v>9</v>
      </c>
    </row>
    <row r="20" spans="1:6" ht="15.75">
      <c r="A20" s="165" t="s">
        <v>196</v>
      </c>
      <c r="B20" s="164">
        <v>7</v>
      </c>
      <c r="C20" s="164">
        <v>6</v>
      </c>
      <c r="D20" s="95">
        <f t="shared" si="0"/>
        <v>1</v>
      </c>
      <c r="E20" s="95">
        <v>0</v>
      </c>
      <c r="F20" s="95">
        <v>4</v>
      </c>
    </row>
    <row r="21" spans="1:6" ht="30" customHeight="1">
      <c r="A21" s="192" t="s">
        <v>3</v>
      </c>
      <c r="B21" s="192"/>
      <c r="C21" s="192"/>
      <c r="D21" s="192"/>
      <c r="E21" s="192"/>
      <c r="F21" s="192"/>
    </row>
    <row r="22" spans="1:6" ht="21" customHeight="1">
      <c r="A22" s="166" t="s">
        <v>85</v>
      </c>
      <c r="B22" s="88">
        <v>67</v>
      </c>
      <c r="C22" s="88">
        <v>114</v>
      </c>
      <c r="D22" s="88">
        <f aca="true" t="shared" si="1" ref="D22:D32">B22-C22</f>
        <v>-47</v>
      </c>
      <c r="E22" s="88">
        <v>16</v>
      </c>
      <c r="F22" s="147">
        <v>69</v>
      </c>
    </row>
    <row r="23" spans="1:6" ht="15.75">
      <c r="A23" s="166" t="s">
        <v>116</v>
      </c>
      <c r="B23" s="88">
        <v>22</v>
      </c>
      <c r="C23" s="88">
        <v>17</v>
      </c>
      <c r="D23" s="88">
        <f t="shared" si="1"/>
        <v>5</v>
      </c>
      <c r="E23" s="88">
        <v>5</v>
      </c>
      <c r="F23" s="147">
        <v>9</v>
      </c>
    </row>
    <row r="24" spans="1:6" ht="15.75">
      <c r="A24" s="166" t="s">
        <v>123</v>
      </c>
      <c r="B24" s="88">
        <v>19</v>
      </c>
      <c r="C24" s="88">
        <v>56</v>
      </c>
      <c r="D24" s="88">
        <f t="shared" si="1"/>
        <v>-37</v>
      </c>
      <c r="E24" s="88">
        <v>6</v>
      </c>
      <c r="F24" s="147">
        <v>38</v>
      </c>
    </row>
    <row r="25" spans="1:6" ht="15.75">
      <c r="A25" s="166" t="s">
        <v>124</v>
      </c>
      <c r="B25" s="88">
        <v>17</v>
      </c>
      <c r="C25" s="88">
        <v>15</v>
      </c>
      <c r="D25" s="88">
        <f t="shared" si="1"/>
        <v>2</v>
      </c>
      <c r="E25" s="88">
        <v>12</v>
      </c>
      <c r="F25" s="147">
        <v>10</v>
      </c>
    </row>
    <row r="26" spans="1:6" ht="15.75">
      <c r="A26" s="166" t="s">
        <v>125</v>
      </c>
      <c r="B26" s="88">
        <v>16</v>
      </c>
      <c r="C26" s="88">
        <v>55</v>
      </c>
      <c r="D26" s="88">
        <f t="shared" si="1"/>
        <v>-39</v>
      </c>
      <c r="E26" s="88">
        <v>0</v>
      </c>
      <c r="F26" s="147">
        <v>36</v>
      </c>
    </row>
    <row r="27" spans="1:6" ht="15.75">
      <c r="A27" s="166" t="s">
        <v>126</v>
      </c>
      <c r="B27" s="88">
        <v>13</v>
      </c>
      <c r="C27" s="88">
        <v>7</v>
      </c>
      <c r="D27" s="88">
        <f t="shared" si="1"/>
        <v>6</v>
      </c>
      <c r="E27" s="88">
        <v>3</v>
      </c>
      <c r="F27" s="147">
        <v>3</v>
      </c>
    </row>
    <row r="28" spans="1:6" ht="16.5" customHeight="1">
      <c r="A28" s="166" t="s">
        <v>127</v>
      </c>
      <c r="B28" s="88">
        <v>13</v>
      </c>
      <c r="C28" s="88">
        <v>23</v>
      </c>
      <c r="D28" s="88">
        <f t="shared" si="1"/>
        <v>-10</v>
      </c>
      <c r="E28" s="88">
        <v>2</v>
      </c>
      <c r="F28" s="147">
        <v>10</v>
      </c>
    </row>
    <row r="29" spans="1:6" ht="15.75">
      <c r="A29" s="166" t="s">
        <v>128</v>
      </c>
      <c r="B29" s="88">
        <v>12</v>
      </c>
      <c r="C29" s="88">
        <v>0</v>
      </c>
      <c r="D29" s="88">
        <f t="shared" si="1"/>
        <v>12</v>
      </c>
      <c r="E29" s="88">
        <v>1</v>
      </c>
      <c r="F29" s="147">
        <v>0</v>
      </c>
    </row>
    <row r="30" spans="1:6" ht="15.75">
      <c r="A30" s="166" t="s">
        <v>129</v>
      </c>
      <c r="B30" s="88">
        <v>11</v>
      </c>
      <c r="C30" s="88">
        <v>0</v>
      </c>
      <c r="D30" s="88">
        <f t="shared" si="1"/>
        <v>11</v>
      </c>
      <c r="E30" s="88">
        <v>0</v>
      </c>
      <c r="F30" s="147">
        <v>0</v>
      </c>
    </row>
    <row r="31" spans="1:6" ht="15.75">
      <c r="A31" s="166" t="s">
        <v>130</v>
      </c>
      <c r="B31" s="88">
        <v>9</v>
      </c>
      <c r="C31" s="88">
        <v>44</v>
      </c>
      <c r="D31" s="88">
        <f t="shared" si="1"/>
        <v>-35</v>
      </c>
      <c r="E31" s="88">
        <v>2</v>
      </c>
      <c r="F31" s="147">
        <v>21</v>
      </c>
    </row>
    <row r="32" spans="1:6" ht="15.75">
      <c r="A32" s="166" t="s">
        <v>131</v>
      </c>
      <c r="B32" s="88">
        <v>8</v>
      </c>
      <c r="C32" s="88">
        <v>10</v>
      </c>
      <c r="D32" s="88">
        <f t="shared" si="1"/>
        <v>-2</v>
      </c>
      <c r="E32" s="88">
        <v>4</v>
      </c>
      <c r="F32" s="147">
        <v>9</v>
      </c>
    </row>
    <row r="33" spans="1:6" ht="30" customHeight="1">
      <c r="A33" s="192" t="s">
        <v>2</v>
      </c>
      <c r="B33" s="192"/>
      <c r="C33" s="192"/>
      <c r="D33" s="192"/>
      <c r="E33" s="192"/>
      <c r="F33" s="192"/>
    </row>
    <row r="34" spans="1:6" ht="15.75">
      <c r="A34" s="166" t="s">
        <v>79</v>
      </c>
      <c r="B34" s="164">
        <v>99</v>
      </c>
      <c r="C34" s="164">
        <v>154</v>
      </c>
      <c r="D34" s="88">
        <f aca="true" t="shared" si="2" ref="D34:D46">B34-C34</f>
        <v>-55</v>
      </c>
      <c r="E34" s="163">
        <v>22</v>
      </c>
      <c r="F34" s="163">
        <v>95</v>
      </c>
    </row>
    <row r="35" spans="1:6" ht="15.75">
      <c r="A35" s="166" t="s">
        <v>90</v>
      </c>
      <c r="B35" s="164">
        <v>59</v>
      </c>
      <c r="C35" s="164">
        <v>75</v>
      </c>
      <c r="D35" s="88">
        <f t="shared" si="2"/>
        <v>-16</v>
      </c>
      <c r="E35" s="163">
        <v>4</v>
      </c>
      <c r="F35" s="163">
        <v>41</v>
      </c>
    </row>
    <row r="36" spans="1:6" ht="15.75">
      <c r="A36" s="166" t="s">
        <v>109</v>
      </c>
      <c r="B36" s="164">
        <v>31</v>
      </c>
      <c r="C36" s="164">
        <v>53</v>
      </c>
      <c r="D36" s="88">
        <f t="shared" si="2"/>
        <v>-22</v>
      </c>
      <c r="E36" s="163">
        <v>8</v>
      </c>
      <c r="F36" s="163">
        <v>39</v>
      </c>
    </row>
    <row r="37" spans="1:6" ht="14.25" customHeight="1">
      <c r="A37" s="166" t="s">
        <v>132</v>
      </c>
      <c r="B37" s="164">
        <v>15</v>
      </c>
      <c r="C37" s="164">
        <v>13</v>
      </c>
      <c r="D37" s="88">
        <f t="shared" si="2"/>
        <v>2</v>
      </c>
      <c r="E37" s="163">
        <v>8</v>
      </c>
      <c r="F37" s="163">
        <v>8</v>
      </c>
    </row>
    <row r="38" spans="1:6" ht="15.75">
      <c r="A38" s="166" t="s">
        <v>133</v>
      </c>
      <c r="B38" s="164">
        <v>15</v>
      </c>
      <c r="C38" s="164">
        <v>24</v>
      </c>
      <c r="D38" s="88">
        <f t="shared" si="2"/>
        <v>-9</v>
      </c>
      <c r="E38" s="163">
        <v>6</v>
      </c>
      <c r="F38" s="163">
        <v>13</v>
      </c>
    </row>
    <row r="39" spans="1:6" ht="15.75">
      <c r="A39" s="166" t="s">
        <v>134</v>
      </c>
      <c r="B39" s="164">
        <v>14</v>
      </c>
      <c r="C39" s="164">
        <v>18</v>
      </c>
      <c r="D39" s="88">
        <f t="shared" si="2"/>
        <v>-4</v>
      </c>
      <c r="E39" s="163">
        <v>4</v>
      </c>
      <c r="F39" s="163">
        <v>11</v>
      </c>
    </row>
    <row r="40" spans="1:6" ht="13.5" customHeight="1">
      <c r="A40" s="166" t="s">
        <v>135</v>
      </c>
      <c r="B40" s="164">
        <v>13</v>
      </c>
      <c r="C40" s="164">
        <v>11</v>
      </c>
      <c r="D40" s="88">
        <f t="shared" si="2"/>
        <v>2</v>
      </c>
      <c r="E40" s="163">
        <v>4</v>
      </c>
      <c r="F40" s="163">
        <v>5</v>
      </c>
    </row>
    <row r="41" spans="1:6" ht="13.5" customHeight="1">
      <c r="A41" s="166" t="s">
        <v>136</v>
      </c>
      <c r="B41" s="164">
        <v>11</v>
      </c>
      <c r="C41" s="164">
        <v>13</v>
      </c>
      <c r="D41" s="88">
        <f t="shared" si="2"/>
        <v>-2</v>
      </c>
      <c r="E41" s="163">
        <v>7</v>
      </c>
      <c r="F41" s="163">
        <v>8</v>
      </c>
    </row>
    <row r="42" spans="1:6" ht="15.75">
      <c r="A42" s="166" t="s">
        <v>137</v>
      </c>
      <c r="B42" s="164">
        <v>10</v>
      </c>
      <c r="C42" s="164">
        <v>21</v>
      </c>
      <c r="D42" s="88">
        <f t="shared" si="2"/>
        <v>-11</v>
      </c>
      <c r="E42" s="163">
        <v>3</v>
      </c>
      <c r="F42" s="163">
        <v>18</v>
      </c>
    </row>
    <row r="43" spans="1:6" ht="15.75">
      <c r="A43" s="166" t="s">
        <v>138</v>
      </c>
      <c r="B43" s="164">
        <v>8</v>
      </c>
      <c r="C43" s="164">
        <v>2</v>
      </c>
      <c r="D43" s="88">
        <f t="shared" si="2"/>
        <v>6</v>
      </c>
      <c r="E43" s="163">
        <v>4</v>
      </c>
      <c r="F43" s="163">
        <v>1</v>
      </c>
    </row>
    <row r="44" spans="1:6" ht="15.75">
      <c r="A44" s="166" t="s">
        <v>139</v>
      </c>
      <c r="B44" s="164">
        <v>7</v>
      </c>
      <c r="C44" s="164">
        <v>9</v>
      </c>
      <c r="D44" s="88">
        <f t="shared" si="2"/>
        <v>-2</v>
      </c>
      <c r="E44" s="163">
        <v>0</v>
      </c>
      <c r="F44" s="163">
        <v>5</v>
      </c>
    </row>
    <row r="45" spans="1:6" ht="15.75">
      <c r="A45" s="166" t="s">
        <v>140</v>
      </c>
      <c r="B45" s="164">
        <v>7</v>
      </c>
      <c r="C45" s="164">
        <v>23</v>
      </c>
      <c r="D45" s="88">
        <f t="shared" si="2"/>
        <v>-16</v>
      </c>
      <c r="E45" s="163">
        <v>2</v>
      </c>
      <c r="F45" s="163">
        <v>13</v>
      </c>
    </row>
    <row r="46" spans="1:6" ht="15.75">
      <c r="A46" s="166" t="s">
        <v>141</v>
      </c>
      <c r="B46" s="164">
        <v>7</v>
      </c>
      <c r="C46" s="164">
        <v>16</v>
      </c>
      <c r="D46" s="88">
        <f t="shared" si="2"/>
        <v>-9</v>
      </c>
      <c r="E46" s="163">
        <v>2</v>
      </c>
      <c r="F46" s="163">
        <v>11</v>
      </c>
    </row>
    <row r="47" spans="1:6" ht="30" customHeight="1">
      <c r="A47" s="192" t="s">
        <v>1</v>
      </c>
      <c r="B47" s="192"/>
      <c r="C47" s="192"/>
      <c r="D47" s="192"/>
      <c r="E47" s="192"/>
      <c r="F47" s="192"/>
    </row>
    <row r="48" spans="1:6" ht="15.75">
      <c r="A48" s="166" t="s">
        <v>83</v>
      </c>
      <c r="B48" s="164">
        <v>73</v>
      </c>
      <c r="C48" s="164">
        <v>71</v>
      </c>
      <c r="D48" s="88">
        <f aca="true" t="shared" si="3" ref="D48:D56">B48-C48</f>
        <v>2</v>
      </c>
      <c r="E48" s="88">
        <v>16</v>
      </c>
      <c r="F48" s="147">
        <v>50</v>
      </c>
    </row>
    <row r="49" spans="1:6" ht="15.75">
      <c r="A49" s="166" t="s">
        <v>111</v>
      </c>
      <c r="B49" s="164">
        <v>25</v>
      </c>
      <c r="C49" s="164">
        <v>39</v>
      </c>
      <c r="D49" s="88">
        <f t="shared" si="3"/>
        <v>-14</v>
      </c>
      <c r="E49" s="88">
        <v>3</v>
      </c>
      <c r="F49" s="147">
        <v>25</v>
      </c>
    </row>
    <row r="50" spans="1:6" ht="15.75">
      <c r="A50" s="166" t="s">
        <v>142</v>
      </c>
      <c r="B50" s="164">
        <v>15</v>
      </c>
      <c r="C50" s="164">
        <v>10</v>
      </c>
      <c r="D50" s="88">
        <f t="shared" si="3"/>
        <v>5</v>
      </c>
      <c r="E50" s="88">
        <v>0</v>
      </c>
      <c r="F50" s="147">
        <v>6</v>
      </c>
    </row>
    <row r="51" spans="1:6" ht="15.75">
      <c r="A51" s="166" t="s">
        <v>143</v>
      </c>
      <c r="B51" s="164">
        <v>12</v>
      </c>
      <c r="C51" s="164">
        <v>36</v>
      </c>
      <c r="D51" s="88">
        <f t="shared" si="3"/>
        <v>-24</v>
      </c>
      <c r="E51" s="95">
        <v>7</v>
      </c>
      <c r="F51" s="147">
        <v>28</v>
      </c>
    </row>
    <row r="52" spans="1:6" ht="18.75" customHeight="1">
      <c r="A52" s="166" t="s">
        <v>144</v>
      </c>
      <c r="B52" s="164">
        <v>11</v>
      </c>
      <c r="C52" s="164">
        <v>22</v>
      </c>
      <c r="D52" s="88">
        <f t="shared" si="3"/>
        <v>-11</v>
      </c>
      <c r="E52" s="88">
        <v>1</v>
      </c>
      <c r="F52" s="147">
        <v>14</v>
      </c>
    </row>
    <row r="53" spans="1:6" ht="15.75">
      <c r="A53" s="166" t="s">
        <v>145</v>
      </c>
      <c r="B53" s="164">
        <v>10</v>
      </c>
      <c r="C53" s="164">
        <v>6</v>
      </c>
      <c r="D53" s="88">
        <f t="shared" si="3"/>
        <v>4</v>
      </c>
      <c r="E53" s="88">
        <v>1</v>
      </c>
      <c r="F53" s="147">
        <v>0</v>
      </c>
    </row>
    <row r="54" spans="1:6" ht="15.75">
      <c r="A54" s="166" t="s">
        <v>146</v>
      </c>
      <c r="B54" s="164">
        <v>10</v>
      </c>
      <c r="C54" s="164">
        <v>22</v>
      </c>
      <c r="D54" s="88">
        <f t="shared" si="3"/>
        <v>-12</v>
      </c>
      <c r="E54" s="88">
        <v>1</v>
      </c>
      <c r="F54" s="147">
        <v>15</v>
      </c>
    </row>
    <row r="55" spans="1:6" ht="15.75">
      <c r="A55" s="166" t="s">
        <v>147</v>
      </c>
      <c r="B55" s="164">
        <v>9</v>
      </c>
      <c r="C55" s="164">
        <v>26</v>
      </c>
      <c r="D55" s="88">
        <f t="shared" si="3"/>
        <v>-17</v>
      </c>
      <c r="E55" s="88">
        <v>1</v>
      </c>
      <c r="F55" s="147">
        <v>9</v>
      </c>
    </row>
    <row r="56" spans="1:6" ht="19.5" customHeight="1">
      <c r="A56" s="166" t="s">
        <v>148</v>
      </c>
      <c r="B56" s="164">
        <v>7</v>
      </c>
      <c r="C56" s="164">
        <v>10</v>
      </c>
      <c r="D56" s="88">
        <f t="shared" si="3"/>
        <v>-3</v>
      </c>
      <c r="E56" s="88">
        <v>0</v>
      </c>
      <c r="F56" s="147">
        <v>8</v>
      </c>
    </row>
    <row r="57" spans="1:6" ht="30" customHeight="1">
      <c r="A57" s="192" t="s">
        <v>5</v>
      </c>
      <c r="B57" s="192"/>
      <c r="C57" s="192"/>
      <c r="D57" s="192"/>
      <c r="E57" s="192"/>
      <c r="F57" s="192"/>
    </row>
    <row r="58" spans="1:6" ht="15.75">
      <c r="A58" s="151" t="s">
        <v>77</v>
      </c>
      <c r="B58" s="95">
        <v>127</v>
      </c>
      <c r="C58" s="88">
        <v>225</v>
      </c>
      <c r="D58" s="88">
        <f aca="true" t="shared" si="4" ref="D58:D71">B58-C58</f>
        <v>-98</v>
      </c>
      <c r="E58" s="95">
        <v>27</v>
      </c>
      <c r="F58" s="147">
        <v>138</v>
      </c>
    </row>
    <row r="59" spans="1:6" ht="15.75">
      <c r="A59" s="151" t="s">
        <v>81</v>
      </c>
      <c r="B59" s="95">
        <v>75</v>
      </c>
      <c r="C59" s="88">
        <v>146</v>
      </c>
      <c r="D59" s="88">
        <f t="shared" si="4"/>
        <v>-71</v>
      </c>
      <c r="E59" s="88">
        <v>22</v>
      </c>
      <c r="F59" s="147">
        <v>101</v>
      </c>
    </row>
    <row r="60" spans="1:6" ht="21" customHeight="1">
      <c r="A60" s="151" t="s">
        <v>82</v>
      </c>
      <c r="B60" s="95">
        <v>75</v>
      </c>
      <c r="C60" s="88">
        <v>10</v>
      </c>
      <c r="D60" s="88">
        <f t="shared" si="4"/>
        <v>65</v>
      </c>
      <c r="E60" s="88">
        <v>2</v>
      </c>
      <c r="F60" s="147">
        <v>8</v>
      </c>
    </row>
    <row r="61" spans="1:6" ht="15.75">
      <c r="A61" s="151" t="s">
        <v>89</v>
      </c>
      <c r="B61" s="95">
        <v>60</v>
      </c>
      <c r="C61" s="95">
        <v>115</v>
      </c>
      <c r="D61" s="88">
        <f t="shared" si="4"/>
        <v>-55</v>
      </c>
      <c r="E61" s="88">
        <v>20</v>
      </c>
      <c r="F61" s="147">
        <v>74</v>
      </c>
    </row>
    <row r="62" spans="1:6" ht="15.75">
      <c r="A62" s="151" t="s">
        <v>93</v>
      </c>
      <c r="B62" s="95">
        <v>54</v>
      </c>
      <c r="C62" s="88">
        <v>74</v>
      </c>
      <c r="D62" s="88">
        <f t="shared" si="4"/>
        <v>-20</v>
      </c>
      <c r="E62" s="95">
        <v>7</v>
      </c>
      <c r="F62" s="147">
        <v>39</v>
      </c>
    </row>
    <row r="63" spans="1:6" ht="23.25" customHeight="1">
      <c r="A63" s="151" t="s">
        <v>103</v>
      </c>
      <c r="B63" s="95">
        <v>40</v>
      </c>
      <c r="C63" s="88">
        <v>169</v>
      </c>
      <c r="D63" s="88">
        <f t="shared" si="4"/>
        <v>-129</v>
      </c>
      <c r="E63" s="88">
        <v>5</v>
      </c>
      <c r="F63" s="147">
        <v>103</v>
      </c>
    </row>
    <row r="64" spans="1:6" ht="54.75" customHeight="1">
      <c r="A64" s="151" t="s">
        <v>106</v>
      </c>
      <c r="B64" s="95">
        <v>39</v>
      </c>
      <c r="C64" s="88">
        <v>44</v>
      </c>
      <c r="D64" s="88">
        <f t="shared" si="4"/>
        <v>-5</v>
      </c>
      <c r="E64" s="88">
        <v>7</v>
      </c>
      <c r="F64" s="147">
        <v>29</v>
      </c>
    </row>
    <row r="65" spans="1:6" ht="15.75">
      <c r="A65" s="151" t="s">
        <v>122</v>
      </c>
      <c r="B65" s="95">
        <v>20</v>
      </c>
      <c r="C65" s="88">
        <v>41</v>
      </c>
      <c r="D65" s="88">
        <f t="shared" si="4"/>
        <v>-21</v>
      </c>
      <c r="E65" s="88">
        <v>6</v>
      </c>
      <c r="F65" s="147">
        <v>30</v>
      </c>
    </row>
    <row r="66" spans="1:6" ht="15.75">
      <c r="A66" s="151" t="s">
        <v>149</v>
      </c>
      <c r="B66" s="95">
        <v>17</v>
      </c>
      <c r="C66" s="95">
        <v>31</v>
      </c>
      <c r="D66" s="88">
        <f t="shared" si="4"/>
        <v>-14</v>
      </c>
      <c r="E66" s="88">
        <v>2</v>
      </c>
      <c r="F66" s="147">
        <v>19</v>
      </c>
    </row>
    <row r="67" spans="1:6" ht="31.5">
      <c r="A67" s="151" t="s">
        <v>150</v>
      </c>
      <c r="B67" s="95">
        <v>16</v>
      </c>
      <c r="C67" s="88">
        <v>27</v>
      </c>
      <c r="D67" s="88">
        <f t="shared" si="4"/>
        <v>-11</v>
      </c>
      <c r="E67" s="88">
        <v>8</v>
      </c>
      <c r="F67" s="147">
        <v>22</v>
      </c>
    </row>
    <row r="68" spans="1:6" ht="15.75">
      <c r="A68" s="151" t="s">
        <v>151</v>
      </c>
      <c r="B68" s="95">
        <v>15</v>
      </c>
      <c r="C68" s="88">
        <v>29</v>
      </c>
      <c r="D68" s="88">
        <f t="shared" si="4"/>
        <v>-14</v>
      </c>
      <c r="E68" s="88">
        <v>8</v>
      </c>
      <c r="F68" s="147">
        <v>23</v>
      </c>
    </row>
    <row r="69" spans="1:6" ht="31.5">
      <c r="A69" s="151" t="s">
        <v>152</v>
      </c>
      <c r="B69" s="95">
        <v>14</v>
      </c>
      <c r="C69" s="88">
        <v>0</v>
      </c>
      <c r="D69" s="88">
        <f t="shared" si="4"/>
        <v>14</v>
      </c>
      <c r="E69" s="88">
        <v>2</v>
      </c>
      <c r="F69" s="147">
        <v>0</v>
      </c>
    </row>
    <row r="70" spans="1:6" ht="15.75">
      <c r="A70" s="151" t="s">
        <v>153</v>
      </c>
      <c r="B70" s="95">
        <v>14</v>
      </c>
      <c r="C70" s="88">
        <v>28</v>
      </c>
      <c r="D70" s="88">
        <f t="shared" si="4"/>
        <v>-14</v>
      </c>
      <c r="E70" s="88">
        <v>7</v>
      </c>
      <c r="F70" s="147">
        <v>18</v>
      </c>
    </row>
    <row r="71" spans="1:6" ht="15.75">
      <c r="A71" s="151" t="s">
        <v>154</v>
      </c>
      <c r="B71" s="95">
        <v>10</v>
      </c>
      <c r="C71" s="88">
        <v>9</v>
      </c>
      <c r="D71" s="88">
        <f t="shared" si="4"/>
        <v>1</v>
      </c>
      <c r="E71" s="88">
        <v>0</v>
      </c>
      <c r="F71" s="147">
        <v>2</v>
      </c>
    </row>
    <row r="72" spans="1:6" ht="43.5" customHeight="1">
      <c r="A72" s="192" t="s">
        <v>51</v>
      </c>
      <c r="B72" s="192"/>
      <c r="C72" s="192"/>
      <c r="D72" s="192"/>
      <c r="E72" s="192"/>
      <c r="F72" s="192"/>
    </row>
    <row r="73" spans="1:6" ht="63">
      <c r="A73" s="151" t="s">
        <v>74</v>
      </c>
      <c r="B73" s="95">
        <v>194</v>
      </c>
      <c r="C73" s="88">
        <v>377</v>
      </c>
      <c r="D73" s="88">
        <f>B73-C73</f>
        <v>-183</v>
      </c>
      <c r="E73" s="88">
        <v>18</v>
      </c>
      <c r="F73" s="88">
        <v>254</v>
      </c>
    </row>
    <row r="74" spans="1:6" ht="15" customHeight="1">
      <c r="A74" s="151" t="s">
        <v>76</v>
      </c>
      <c r="B74" s="95">
        <v>138</v>
      </c>
      <c r="C74" s="88">
        <v>183</v>
      </c>
      <c r="D74" s="88">
        <f>B74-C74</f>
        <v>-45</v>
      </c>
      <c r="E74" s="88">
        <v>2</v>
      </c>
      <c r="F74" s="88">
        <v>67</v>
      </c>
    </row>
    <row r="75" spans="1:6" ht="31.5">
      <c r="A75" s="151" t="s">
        <v>95</v>
      </c>
      <c r="B75" s="95">
        <v>52</v>
      </c>
      <c r="C75" s="88">
        <v>100</v>
      </c>
      <c r="D75" s="88">
        <f>B75-C75</f>
        <v>-48</v>
      </c>
      <c r="E75" s="88">
        <v>4</v>
      </c>
      <c r="F75" s="88">
        <v>55</v>
      </c>
    </row>
    <row r="76" spans="1:6" ht="31.5">
      <c r="A76" s="151" t="s">
        <v>155</v>
      </c>
      <c r="B76" s="95">
        <v>12</v>
      </c>
      <c r="C76" s="95">
        <v>2</v>
      </c>
      <c r="D76" s="88">
        <f>B76-C76</f>
        <v>10</v>
      </c>
      <c r="E76" s="95">
        <v>10</v>
      </c>
      <c r="F76" s="88">
        <v>1</v>
      </c>
    </row>
    <row r="77" spans="1:6" ht="15.75">
      <c r="A77" s="151" t="s">
        <v>156</v>
      </c>
      <c r="B77" s="95">
        <v>11</v>
      </c>
      <c r="C77" s="88">
        <v>18</v>
      </c>
      <c r="D77" s="88">
        <f>B77-C77</f>
        <v>-7</v>
      </c>
      <c r="E77" s="88">
        <v>10</v>
      </c>
      <c r="F77" s="88">
        <v>11</v>
      </c>
    </row>
    <row r="78" spans="1:6" ht="30" customHeight="1">
      <c r="A78" s="192" t="s">
        <v>6</v>
      </c>
      <c r="B78" s="192"/>
      <c r="C78" s="192"/>
      <c r="D78" s="192"/>
      <c r="E78" s="192"/>
      <c r="F78" s="192"/>
    </row>
    <row r="79" spans="1:6" ht="15.75">
      <c r="A79" s="151" t="s">
        <v>80</v>
      </c>
      <c r="B79" s="95">
        <v>88</v>
      </c>
      <c r="C79" s="88">
        <v>36</v>
      </c>
      <c r="D79" s="88">
        <f aca="true" t="shared" si="5" ref="D79:D101">B79-C79</f>
        <v>52</v>
      </c>
      <c r="E79" s="88">
        <v>30</v>
      </c>
      <c r="F79" s="147">
        <v>26</v>
      </c>
    </row>
    <row r="80" spans="1:6" ht="15.75">
      <c r="A80" s="151" t="s">
        <v>84</v>
      </c>
      <c r="B80" s="95">
        <v>73</v>
      </c>
      <c r="C80" s="88">
        <v>2</v>
      </c>
      <c r="D80" s="88">
        <f t="shared" si="5"/>
        <v>71</v>
      </c>
      <c r="E80" s="88">
        <v>51</v>
      </c>
      <c r="F80" s="147">
        <v>2</v>
      </c>
    </row>
    <row r="81" spans="1:6" ht="18" customHeight="1">
      <c r="A81" s="151" t="s">
        <v>87</v>
      </c>
      <c r="B81" s="95">
        <v>64</v>
      </c>
      <c r="C81" s="95">
        <v>2</v>
      </c>
      <c r="D81" s="88">
        <f t="shared" si="5"/>
        <v>62</v>
      </c>
      <c r="E81" s="95">
        <v>29</v>
      </c>
      <c r="F81" s="147">
        <v>1</v>
      </c>
    </row>
    <row r="82" spans="1:6" ht="15.75">
      <c r="A82" s="151" t="s">
        <v>91</v>
      </c>
      <c r="B82" s="95">
        <v>59</v>
      </c>
      <c r="C82" s="88">
        <v>39</v>
      </c>
      <c r="D82" s="88">
        <f t="shared" si="5"/>
        <v>20</v>
      </c>
      <c r="E82" s="88">
        <v>12</v>
      </c>
      <c r="F82" s="147">
        <v>22</v>
      </c>
    </row>
    <row r="83" spans="1:6" ht="31.5">
      <c r="A83" s="151" t="s">
        <v>94</v>
      </c>
      <c r="B83" s="95">
        <v>54</v>
      </c>
      <c r="C83" s="88">
        <v>98</v>
      </c>
      <c r="D83" s="88">
        <f t="shared" si="5"/>
        <v>-44</v>
      </c>
      <c r="E83" s="88">
        <v>10</v>
      </c>
      <c r="F83" s="147">
        <v>49</v>
      </c>
    </row>
    <row r="84" spans="1:6" ht="31.5">
      <c r="A84" s="151" t="s">
        <v>96</v>
      </c>
      <c r="B84" s="95">
        <v>51</v>
      </c>
      <c r="C84" s="88">
        <v>73</v>
      </c>
      <c r="D84" s="88">
        <f t="shared" si="5"/>
        <v>-22</v>
      </c>
      <c r="E84" s="88">
        <v>14</v>
      </c>
      <c r="F84" s="147">
        <v>43</v>
      </c>
    </row>
    <row r="85" spans="1:6" ht="15.75">
      <c r="A85" s="151" t="s">
        <v>98</v>
      </c>
      <c r="B85" s="95">
        <v>47</v>
      </c>
      <c r="C85" s="88">
        <v>66</v>
      </c>
      <c r="D85" s="88">
        <f t="shared" si="5"/>
        <v>-19</v>
      </c>
      <c r="E85" s="88">
        <v>13</v>
      </c>
      <c r="F85" s="147">
        <v>40</v>
      </c>
    </row>
    <row r="86" spans="1:6" ht="31.5">
      <c r="A86" s="151" t="s">
        <v>100</v>
      </c>
      <c r="B86" s="95">
        <v>45</v>
      </c>
      <c r="C86" s="88">
        <v>54</v>
      </c>
      <c r="D86" s="88">
        <f t="shared" si="5"/>
        <v>-9</v>
      </c>
      <c r="E86" s="88">
        <v>16</v>
      </c>
      <c r="F86" s="147">
        <v>42</v>
      </c>
    </row>
    <row r="87" spans="1:6" ht="15.75">
      <c r="A87" s="151" t="s">
        <v>104</v>
      </c>
      <c r="B87" s="95">
        <v>40</v>
      </c>
      <c r="C87" s="88">
        <v>59</v>
      </c>
      <c r="D87" s="88">
        <f t="shared" si="5"/>
        <v>-19</v>
      </c>
      <c r="E87" s="88">
        <v>16</v>
      </c>
      <c r="F87" s="147">
        <v>32</v>
      </c>
    </row>
    <row r="88" spans="1:6" ht="47.25">
      <c r="A88" s="151" t="s">
        <v>110</v>
      </c>
      <c r="B88" s="95">
        <v>31</v>
      </c>
      <c r="C88" s="88">
        <v>8</v>
      </c>
      <c r="D88" s="88">
        <f t="shared" si="5"/>
        <v>23</v>
      </c>
      <c r="E88" s="88">
        <v>11</v>
      </c>
      <c r="F88" s="147">
        <v>3</v>
      </c>
    </row>
    <row r="89" spans="1:6" ht="31.5">
      <c r="A89" s="151" t="s">
        <v>119</v>
      </c>
      <c r="B89" s="95">
        <v>21</v>
      </c>
      <c r="C89" s="88">
        <v>8</v>
      </c>
      <c r="D89" s="88">
        <f t="shared" si="5"/>
        <v>13</v>
      </c>
      <c r="E89" s="88">
        <v>0</v>
      </c>
      <c r="F89" s="147">
        <v>3</v>
      </c>
    </row>
    <row r="90" spans="1:6" ht="31.5">
      <c r="A90" s="151" t="s">
        <v>120</v>
      </c>
      <c r="B90" s="95">
        <v>21</v>
      </c>
      <c r="C90" s="88">
        <v>5</v>
      </c>
      <c r="D90" s="88">
        <f t="shared" si="5"/>
        <v>16</v>
      </c>
      <c r="E90" s="88">
        <v>15</v>
      </c>
      <c r="F90" s="147">
        <v>3</v>
      </c>
    </row>
    <row r="91" spans="1:6" ht="15.75">
      <c r="A91" s="151" t="s">
        <v>121</v>
      </c>
      <c r="B91" s="95">
        <v>21</v>
      </c>
      <c r="C91" s="88">
        <v>52</v>
      </c>
      <c r="D91" s="88">
        <f t="shared" si="5"/>
        <v>-31</v>
      </c>
      <c r="E91" s="88">
        <v>2</v>
      </c>
      <c r="F91" s="147">
        <v>32</v>
      </c>
    </row>
    <row r="92" spans="1:6" ht="31.5">
      <c r="A92" s="151" t="s">
        <v>157</v>
      </c>
      <c r="B92" s="95">
        <v>20</v>
      </c>
      <c r="C92" s="88">
        <v>7</v>
      </c>
      <c r="D92" s="88">
        <f t="shared" si="5"/>
        <v>13</v>
      </c>
      <c r="E92" s="88">
        <v>9</v>
      </c>
      <c r="F92" s="147">
        <v>3</v>
      </c>
    </row>
    <row r="93" spans="1:6" ht="15.75">
      <c r="A93" s="151" t="s">
        <v>158</v>
      </c>
      <c r="B93" s="95">
        <v>19</v>
      </c>
      <c r="C93" s="88">
        <v>22</v>
      </c>
      <c r="D93" s="88">
        <f t="shared" si="5"/>
        <v>-3</v>
      </c>
      <c r="E93" s="88">
        <v>12</v>
      </c>
      <c r="F93" s="147">
        <v>16</v>
      </c>
    </row>
    <row r="94" spans="1:6" ht="15.75">
      <c r="A94" s="151" t="s">
        <v>159</v>
      </c>
      <c r="B94" s="95">
        <v>19</v>
      </c>
      <c r="C94" s="88">
        <v>26</v>
      </c>
      <c r="D94" s="88">
        <f t="shared" si="5"/>
        <v>-7</v>
      </c>
      <c r="E94" s="88">
        <v>1</v>
      </c>
      <c r="F94" s="147">
        <v>12</v>
      </c>
    </row>
    <row r="95" spans="1:6" ht="15.75">
      <c r="A95" s="151" t="s">
        <v>160</v>
      </c>
      <c r="B95" s="95">
        <v>16</v>
      </c>
      <c r="C95" s="88">
        <v>7</v>
      </c>
      <c r="D95" s="88">
        <f t="shared" si="5"/>
        <v>9</v>
      </c>
      <c r="E95" s="88">
        <v>6</v>
      </c>
      <c r="F95" s="147">
        <v>5</v>
      </c>
    </row>
    <row r="96" spans="1:6" ht="15.75">
      <c r="A96" s="151" t="s">
        <v>161</v>
      </c>
      <c r="B96" s="95">
        <v>16</v>
      </c>
      <c r="C96" s="88">
        <v>31</v>
      </c>
      <c r="D96" s="88">
        <f t="shared" si="5"/>
        <v>-15</v>
      </c>
      <c r="E96" s="88">
        <v>6</v>
      </c>
      <c r="F96" s="147">
        <v>14</v>
      </c>
    </row>
    <row r="97" spans="1:6" ht="15.75">
      <c r="A97" s="151" t="s">
        <v>162</v>
      </c>
      <c r="B97" s="95">
        <v>16</v>
      </c>
      <c r="C97" s="88">
        <v>20</v>
      </c>
      <c r="D97" s="88">
        <f t="shared" si="5"/>
        <v>-4</v>
      </c>
      <c r="E97" s="88">
        <v>7</v>
      </c>
      <c r="F97" s="147">
        <v>11</v>
      </c>
    </row>
    <row r="98" spans="1:6" ht="31.5">
      <c r="A98" s="151" t="s">
        <v>163</v>
      </c>
      <c r="B98" s="95">
        <v>15</v>
      </c>
      <c r="C98" s="88">
        <v>28</v>
      </c>
      <c r="D98" s="88">
        <f t="shared" si="5"/>
        <v>-13</v>
      </c>
      <c r="E98" s="88">
        <v>2</v>
      </c>
      <c r="F98" s="147">
        <v>15</v>
      </c>
    </row>
    <row r="99" spans="1:6" ht="15.75">
      <c r="A99" s="151" t="s">
        <v>164</v>
      </c>
      <c r="B99" s="95">
        <v>15</v>
      </c>
      <c r="C99" s="88">
        <v>3</v>
      </c>
      <c r="D99" s="88">
        <f t="shared" si="5"/>
        <v>12</v>
      </c>
      <c r="E99" s="88">
        <v>0</v>
      </c>
      <c r="F99" s="147">
        <v>3</v>
      </c>
    </row>
    <row r="100" spans="1:6" ht="31.5">
      <c r="A100" s="151" t="s">
        <v>165</v>
      </c>
      <c r="B100" s="95">
        <v>14</v>
      </c>
      <c r="C100" s="88">
        <v>6</v>
      </c>
      <c r="D100" s="88">
        <f t="shared" si="5"/>
        <v>8</v>
      </c>
      <c r="E100" s="88">
        <v>11</v>
      </c>
      <c r="F100" s="147">
        <v>5</v>
      </c>
    </row>
    <row r="101" spans="1:6" ht="21" customHeight="1">
      <c r="A101" s="151" t="s">
        <v>166</v>
      </c>
      <c r="B101" s="95">
        <v>14</v>
      </c>
      <c r="C101" s="88">
        <v>5</v>
      </c>
      <c r="D101" s="88">
        <f t="shared" si="5"/>
        <v>9</v>
      </c>
      <c r="E101" s="88">
        <v>4</v>
      </c>
      <c r="F101" s="147">
        <v>4</v>
      </c>
    </row>
    <row r="102" spans="1:6" ht="43.5" customHeight="1">
      <c r="A102" s="192" t="s">
        <v>52</v>
      </c>
      <c r="B102" s="192"/>
      <c r="C102" s="192"/>
      <c r="D102" s="192"/>
      <c r="E102" s="192"/>
      <c r="F102" s="192"/>
    </row>
    <row r="103" spans="1:6" ht="15.75">
      <c r="A103" s="151" t="s">
        <v>72</v>
      </c>
      <c r="B103" s="98">
        <v>254</v>
      </c>
      <c r="C103" s="99">
        <v>357</v>
      </c>
      <c r="D103" s="99">
        <f aca="true" t="shared" si="6" ref="D103:D128">B103-C103</f>
        <v>-103</v>
      </c>
      <c r="E103" s="99">
        <v>69</v>
      </c>
      <c r="F103" s="153">
        <v>189</v>
      </c>
    </row>
    <row r="104" spans="1:6" ht="15.75">
      <c r="A104" s="151" t="s">
        <v>75</v>
      </c>
      <c r="B104" s="98">
        <v>168</v>
      </c>
      <c r="C104" s="98">
        <v>297</v>
      </c>
      <c r="D104" s="99">
        <f t="shared" si="6"/>
        <v>-129</v>
      </c>
      <c r="E104" s="98">
        <v>22</v>
      </c>
      <c r="F104" s="153">
        <v>140</v>
      </c>
    </row>
    <row r="105" spans="1:6" ht="15.75">
      <c r="A105" s="151" t="s">
        <v>86</v>
      </c>
      <c r="B105" s="98">
        <v>67</v>
      </c>
      <c r="C105" s="98">
        <v>92</v>
      </c>
      <c r="D105" s="99">
        <f t="shared" si="6"/>
        <v>-25</v>
      </c>
      <c r="E105" s="98">
        <v>33</v>
      </c>
      <c r="F105" s="153">
        <v>52</v>
      </c>
    </row>
    <row r="106" spans="1:6" ht="31.5">
      <c r="A106" s="151" t="s">
        <v>97</v>
      </c>
      <c r="B106" s="98">
        <v>51</v>
      </c>
      <c r="C106" s="99">
        <v>57</v>
      </c>
      <c r="D106" s="99">
        <f t="shared" si="6"/>
        <v>-6</v>
      </c>
      <c r="E106" s="99">
        <v>5</v>
      </c>
      <c r="F106" s="153">
        <v>21</v>
      </c>
    </row>
    <row r="107" spans="1:6" ht="31.5">
      <c r="A107" s="151" t="s">
        <v>99</v>
      </c>
      <c r="B107" s="95">
        <v>47</v>
      </c>
      <c r="C107" s="88">
        <v>59</v>
      </c>
      <c r="D107" s="88">
        <f t="shared" si="6"/>
        <v>-12</v>
      </c>
      <c r="E107" s="88">
        <v>22</v>
      </c>
      <c r="F107" s="147">
        <v>32</v>
      </c>
    </row>
    <row r="108" spans="1:6" ht="31.5">
      <c r="A108" s="151" t="s">
        <v>101</v>
      </c>
      <c r="B108" s="98">
        <v>43</v>
      </c>
      <c r="C108" s="99">
        <v>17</v>
      </c>
      <c r="D108" s="99">
        <f t="shared" si="6"/>
        <v>26</v>
      </c>
      <c r="E108" s="99">
        <v>18</v>
      </c>
      <c r="F108" s="147">
        <v>10</v>
      </c>
    </row>
    <row r="109" spans="1:6" ht="47.25" customHeight="1">
      <c r="A109" s="151" t="s">
        <v>102</v>
      </c>
      <c r="B109" s="98">
        <v>43</v>
      </c>
      <c r="C109" s="99">
        <v>100</v>
      </c>
      <c r="D109" s="99">
        <f t="shared" si="6"/>
        <v>-57</v>
      </c>
      <c r="E109" s="99">
        <v>3</v>
      </c>
      <c r="F109" s="153">
        <v>44</v>
      </c>
    </row>
    <row r="110" spans="1:6" ht="15.75">
      <c r="A110" s="151" t="s">
        <v>112</v>
      </c>
      <c r="B110" s="98">
        <v>25</v>
      </c>
      <c r="C110" s="99">
        <v>24</v>
      </c>
      <c r="D110" s="99">
        <f t="shared" si="6"/>
        <v>1</v>
      </c>
      <c r="E110" s="99">
        <v>9</v>
      </c>
      <c r="F110" s="153">
        <v>15</v>
      </c>
    </row>
    <row r="111" spans="1:6" ht="15.75">
      <c r="A111" s="151" t="s">
        <v>117</v>
      </c>
      <c r="B111" s="98">
        <v>22</v>
      </c>
      <c r="C111" s="99">
        <v>473</v>
      </c>
      <c r="D111" s="99">
        <f t="shared" si="6"/>
        <v>-451</v>
      </c>
      <c r="E111" s="99">
        <v>4</v>
      </c>
      <c r="F111" s="147">
        <v>452</v>
      </c>
    </row>
    <row r="112" spans="1:6" ht="15.75">
      <c r="A112" s="151" t="s">
        <v>118</v>
      </c>
      <c r="B112" s="98">
        <v>22</v>
      </c>
      <c r="C112" s="99">
        <v>5</v>
      </c>
      <c r="D112" s="99">
        <f t="shared" si="6"/>
        <v>17</v>
      </c>
      <c r="E112" s="99">
        <v>9</v>
      </c>
      <c r="F112" s="147">
        <v>1</v>
      </c>
    </row>
    <row r="113" spans="1:6" ht="31.5">
      <c r="A113" s="151" t="s">
        <v>167</v>
      </c>
      <c r="B113" s="98">
        <v>19</v>
      </c>
      <c r="C113" s="99">
        <v>30</v>
      </c>
      <c r="D113" s="99">
        <f t="shared" si="6"/>
        <v>-11</v>
      </c>
      <c r="E113" s="99">
        <v>18</v>
      </c>
      <c r="F113" s="153">
        <v>20</v>
      </c>
    </row>
    <row r="114" spans="1:6" ht="15.75">
      <c r="A114" s="151" t="s">
        <v>168</v>
      </c>
      <c r="B114" s="98">
        <v>18</v>
      </c>
      <c r="C114" s="99">
        <v>36</v>
      </c>
      <c r="D114" s="99">
        <f t="shared" si="6"/>
        <v>-18</v>
      </c>
      <c r="E114" s="99">
        <v>5</v>
      </c>
      <c r="F114" s="153">
        <v>24</v>
      </c>
    </row>
    <row r="115" spans="1:6" ht="31.5">
      <c r="A115" s="151" t="s">
        <v>169</v>
      </c>
      <c r="B115" s="98">
        <v>17</v>
      </c>
      <c r="C115" s="99">
        <v>18</v>
      </c>
      <c r="D115" s="99">
        <f t="shared" si="6"/>
        <v>-1</v>
      </c>
      <c r="E115" s="99">
        <v>3</v>
      </c>
      <c r="F115" s="147">
        <v>9</v>
      </c>
    </row>
    <row r="116" spans="1:6" ht="15.75">
      <c r="A116" s="151" t="s">
        <v>170</v>
      </c>
      <c r="B116" s="98">
        <v>16</v>
      </c>
      <c r="C116" s="99">
        <v>33</v>
      </c>
      <c r="D116" s="99">
        <f t="shared" si="6"/>
        <v>-17</v>
      </c>
      <c r="E116" s="99">
        <v>6</v>
      </c>
      <c r="F116" s="147">
        <v>19</v>
      </c>
    </row>
    <row r="117" spans="1:6" ht="15.75">
      <c r="A117" s="151" t="s">
        <v>171</v>
      </c>
      <c r="B117" s="98">
        <v>16</v>
      </c>
      <c r="C117" s="99">
        <v>7</v>
      </c>
      <c r="D117" s="99">
        <f t="shared" si="6"/>
        <v>9</v>
      </c>
      <c r="E117" s="99">
        <v>10</v>
      </c>
      <c r="F117" s="147">
        <v>4</v>
      </c>
    </row>
    <row r="118" spans="1:6" ht="15.75">
      <c r="A118" s="151" t="s">
        <v>172</v>
      </c>
      <c r="B118" s="98">
        <v>14</v>
      </c>
      <c r="C118" s="99">
        <v>14</v>
      </c>
      <c r="D118" s="99">
        <f t="shared" si="6"/>
        <v>0</v>
      </c>
      <c r="E118" s="99">
        <v>3</v>
      </c>
      <c r="F118" s="147">
        <v>7</v>
      </c>
    </row>
    <row r="119" spans="1:6" ht="63">
      <c r="A119" s="151" t="s">
        <v>173</v>
      </c>
      <c r="B119" s="98">
        <v>13</v>
      </c>
      <c r="C119" s="99">
        <v>12</v>
      </c>
      <c r="D119" s="99">
        <f t="shared" si="6"/>
        <v>1</v>
      </c>
      <c r="E119" s="99">
        <v>9</v>
      </c>
      <c r="F119" s="147">
        <v>8</v>
      </c>
    </row>
    <row r="120" spans="1:6" ht="21.75" customHeight="1">
      <c r="A120" s="151" t="s">
        <v>174</v>
      </c>
      <c r="B120" s="98">
        <v>12</v>
      </c>
      <c r="C120" s="99">
        <v>0</v>
      </c>
      <c r="D120" s="99">
        <f t="shared" si="6"/>
        <v>12</v>
      </c>
      <c r="E120" s="99">
        <v>11</v>
      </c>
      <c r="F120" s="147">
        <v>0</v>
      </c>
    </row>
    <row r="121" spans="1:6" ht="31.5">
      <c r="A121" s="151" t="s">
        <v>175</v>
      </c>
      <c r="B121" s="98">
        <v>11</v>
      </c>
      <c r="C121" s="99">
        <v>8</v>
      </c>
      <c r="D121" s="99">
        <f t="shared" si="6"/>
        <v>3</v>
      </c>
      <c r="E121" s="99">
        <v>3</v>
      </c>
      <c r="F121" s="147">
        <v>7</v>
      </c>
    </row>
    <row r="122" spans="1:6" ht="31.5">
      <c r="A122" s="151" t="s">
        <v>176</v>
      </c>
      <c r="B122" s="98">
        <v>10</v>
      </c>
      <c r="C122" s="99">
        <v>10</v>
      </c>
      <c r="D122" s="99">
        <f t="shared" si="6"/>
        <v>0</v>
      </c>
      <c r="E122" s="99">
        <v>2</v>
      </c>
      <c r="F122" s="147">
        <v>4</v>
      </c>
    </row>
    <row r="123" spans="1:6" ht="15.75">
      <c r="A123" s="151" t="s">
        <v>177</v>
      </c>
      <c r="B123" s="98">
        <v>9</v>
      </c>
      <c r="C123" s="99">
        <v>44</v>
      </c>
      <c r="D123" s="99">
        <f t="shared" si="6"/>
        <v>-35</v>
      </c>
      <c r="E123" s="99">
        <v>0</v>
      </c>
      <c r="F123" s="147">
        <v>25</v>
      </c>
    </row>
    <row r="124" spans="1:6" ht="47.25">
      <c r="A124" s="151" t="s">
        <v>178</v>
      </c>
      <c r="B124" s="98">
        <v>9</v>
      </c>
      <c r="C124" s="99">
        <v>0</v>
      </c>
      <c r="D124" s="99">
        <f t="shared" si="6"/>
        <v>9</v>
      </c>
      <c r="E124" s="99">
        <v>1</v>
      </c>
      <c r="F124" s="147">
        <v>0</v>
      </c>
    </row>
    <row r="125" spans="1:6" ht="15.75">
      <c r="A125" s="151" t="s">
        <v>179</v>
      </c>
      <c r="B125" s="98">
        <v>9</v>
      </c>
      <c r="C125" s="99">
        <v>0</v>
      </c>
      <c r="D125" s="99">
        <f t="shared" si="6"/>
        <v>9</v>
      </c>
      <c r="E125" s="99">
        <v>4</v>
      </c>
      <c r="F125" s="147">
        <v>0</v>
      </c>
    </row>
    <row r="126" spans="1:6" ht="15.75">
      <c r="A126" s="151" t="s">
        <v>180</v>
      </c>
      <c r="B126" s="98">
        <v>9</v>
      </c>
      <c r="C126" s="99">
        <v>13</v>
      </c>
      <c r="D126" s="99">
        <f t="shared" si="6"/>
        <v>-4</v>
      </c>
      <c r="E126" s="99">
        <v>2</v>
      </c>
      <c r="F126" s="147">
        <v>7</v>
      </c>
    </row>
    <row r="127" spans="1:6" ht="31.5">
      <c r="A127" s="151" t="s">
        <v>181</v>
      </c>
      <c r="B127" s="98">
        <v>9</v>
      </c>
      <c r="C127" s="99">
        <v>11</v>
      </c>
      <c r="D127" s="99">
        <f t="shared" si="6"/>
        <v>-2</v>
      </c>
      <c r="E127" s="99">
        <v>0</v>
      </c>
      <c r="F127" s="147">
        <v>4</v>
      </c>
    </row>
    <row r="128" spans="1:6" ht="31.5">
      <c r="A128" s="151" t="s">
        <v>182</v>
      </c>
      <c r="B128" s="98">
        <v>8</v>
      </c>
      <c r="C128" s="99">
        <v>21</v>
      </c>
      <c r="D128" s="99">
        <f t="shared" si="6"/>
        <v>-13</v>
      </c>
      <c r="E128" s="99">
        <v>4</v>
      </c>
      <c r="F128" s="147">
        <v>11</v>
      </c>
    </row>
    <row r="129" spans="1:6" ht="24.75" customHeight="1">
      <c r="A129" s="192" t="s">
        <v>4</v>
      </c>
      <c r="B129" s="192"/>
      <c r="C129" s="192"/>
      <c r="D129" s="192"/>
      <c r="E129" s="192"/>
      <c r="F129" s="192"/>
    </row>
    <row r="130" spans="1:6" ht="18.75">
      <c r="A130" s="151" t="s">
        <v>73</v>
      </c>
      <c r="B130" s="149">
        <v>230</v>
      </c>
      <c r="C130" s="150">
        <v>671</v>
      </c>
      <c r="D130" s="150">
        <f aca="true" t="shared" si="7" ref="D130:D142">B130-C130</f>
        <v>-441</v>
      </c>
      <c r="E130" s="150">
        <v>61</v>
      </c>
      <c r="F130" s="153">
        <v>401</v>
      </c>
    </row>
    <row r="131" spans="1:6" ht="32.25">
      <c r="A131" s="151" t="s">
        <v>78</v>
      </c>
      <c r="B131" s="149">
        <v>102</v>
      </c>
      <c r="C131" s="150">
        <v>217</v>
      </c>
      <c r="D131" s="150">
        <f t="shared" si="7"/>
        <v>-115</v>
      </c>
      <c r="E131" s="150">
        <v>18</v>
      </c>
      <c r="F131" s="153">
        <v>150</v>
      </c>
    </row>
    <row r="132" spans="1:6" ht="18.75">
      <c r="A132" s="151" t="s">
        <v>88</v>
      </c>
      <c r="B132" s="149">
        <v>64</v>
      </c>
      <c r="C132" s="150">
        <v>16</v>
      </c>
      <c r="D132" s="150">
        <f t="shared" si="7"/>
        <v>48</v>
      </c>
      <c r="E132" s="150">
        <v>23</v>
      </c>
      <c r="F132" s="147">
        <v>9</v>
      </c>
    </row>
    <row r="133" spans="1:6" ht="18.75">
      <c r="A133" s="151" t="s">
        <v>92</v>
      </c>
      <c r="B133" s="148">
        <v>55</v>
      </c>
      <c r="C133" s="148">
        <v>39</v>
      </c>
      <c r="D133" s="148">
        <f t="shared" si="7"/>
        <v>16</v>
      </c>
      <c r="E133" s="148">
        <v>25</v>
      </c>
      <c r="F133" s="153">
        <v>24</v>
      </c>
    </row>
    <row r="134" spans="1:6" ht="18.75">
      <c r="A134" s="151" t="s">
        <v>105</v>
      </c>
      <c r="B134" s="148">
        <v>40</v>
      </c>
      <c r="C134" s="148">
        <v>132</v>
      </c>
      <c r="D134" s="148">
        <f t="shared" si="7"/>
        <v>-92</v>
      </c>
      <c r="E134" s="148">
        <v>4</v>
      </c>
      <c r="F134" s="153">
        <v>88</v>
      </c>
    </row>
    <row r="135" spans="1:6" ht="18.75">
      <c r="A135" s="151" t="s">
        <v>107</v>
      </c>
      <c r="B135" s="148">
        <v>35</v>
      </c>
      <c r="C135" s="148">
        <v>50</v>
      </c>
      <c r="D135" s="148">
        <f t="shared" si="7"/>
        <v>-15</v>
      </c>
      <c r="E135" s="148">
        <v>5</v>
      </c>
      <c r="F135" s="153">
        <v>33</v>
      </c>
    </row>
    <row r="136" spans="1:6" ht="15.75">
      <c r="A136" s="151" t="s">
        <v>108</v>
      </c>
      <c r="B136" s="98">
        <v>34</v>
      </c>
      <c r="C136" s="99">
        <v>34</v>
      </c>
      <c r="D136" s="99">
        <f t="shared" si="7"/>
        <v>0</v>
      </c>
      <c r="E136" s="99">
        <v>4</v>
      </c>
      <c r="F136" s="153">
        <v>25</v>
      </c>
    </row>
    <row r="137" spans="1:6" ht="15.75">
      <c r="A137" s="151" t="s">
        <v>114</v>
      </c>
      <c r="B137" s="98">
        <v>23</v>
      </c>
      <c r="C137" s="99">
        <v>6</v>
      </c>
      <c r="D137" s="99">
        <f t="shared" si="7"/>
        <v>17</v>
      </c>
      <c r="E137" s="99">
        <v>20</v>
      </c>
      <c r="F137" s="153">
        <v>2</v>
      </c>
    </row>
    <row r="138" spans="1:6" ht="15.75">
      <c r="A138" s="151" t="s">
        <v>183</v>
      </c>
      <c r="B138" s="98">
        <v>18</v>
      </c>
      <c r="C138" s="99">
        <v>0</v>
      </c>
      <c r="D138" s="99">
        <f t="shared" si="7"/>
        <v>18</v>
      </c>
      <c r="E138" s="99">
        <v>8</v>
      </c>
      <c r="F138" s="153">
        <v>0</v>
      </c>
    </row>
    <row r="139" spans="1:6" ht="15.75">
      <c r="A139" s="151" t="s">
        <v>184</v>
      </c>
      <c r="B139" s="98">
        <v>18</v>
      </c>
      <c r="C139" s="99">
        <v>23</v>
      </c>
      <c r="D139" s="99">
        <f t="shared" si="7"/>
        <v>-5</v>
      </c>
      <c r="E139" s="99">
        <v>6</v>
      </c>
      <c r="F139" s="153">
        <v>13</v>
      </c>
    </row>
    <row r="140" spans="1:6" ht="31.5">
      <c r="A140" s="151" t="s">
        <v>185</v>
      </c>
      <c r="B140" s="98">
        <v>16</v>
      </c>
      <c r="C140" s="99">
        <v>17</v>
      </c>
      <c r="D140" s="99">
        <f t="shared" si="7"/>
        <v>-1</v>
      </c>
      <c r="E140" s="99">
        <v>3</v>
      </c>
      <c r="F140" s="153">
        <v>13</v>
      </c>
    </row>
    <row r="141" spans="1:6" ht="15.75">
      <c r="A141" s="151" t="s">
        <v>186</v>
      </c>
      <c r="B141" s="95">
        <v>13</v>
      </c>
      <c r="C141" s="88">
        <v>26</v>
      </c>
      <c r="D141" s="88">
        <f t="shared" si="7"/>
        <v>-13</v>
      </c>
      <c r="E141" s="88">
        <v>2</v>
      </c>
      <c r="F141" s="147">
        <v>15</v>
      </c>
    </row>
    <row r="142" spans="1:6" ht="15.75">
      <c r="A142" s="151" t="s">
        <v>187</v>
      </c>
      <c r="B142" s="98">
        <v>9</v>
      </c>
      <c r="C142" s="99">
        <v>1</v>
      </c>
      <c r="D142" s="99">
        <f t="shared" si="7"/>
        <v>8</v>
      </c>
      <c r="E142" s="99">
        <v>0</v>
      </c>
      <c r="F142" s="153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8:F78"/>
    <mergeCell ref="A102:F102"/>
    <mergeCell ref="A129:F129"/>
    <mergeCell ref="A8:F8"/>
    <mergeCell ref="A21:F21"/>
    <mergeCell ref="A33:F33"/>
    <mergeCell ref="A47:F47"/>
    <mergeCell ref="A57:F57"/>
    <mergeCell ref="A72:F7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46" max="255" man="1"/>
    <brk id="77" max="255" man="1"/>
    <brk id="1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H22" sqref="H22"/>
    </sheetView>
  </sheetViews>
  <sheetFormatPr defaultColWidth="10.28125" defaultRowHeight="15"/>
  <cols>
    <col min="1" max="1" width="3.28125" style="79" customWidth="1"/>
    <col min="2" max="2" width="65.57421875" style="90" customWidth="1"/>
    <col min="3" max="3" width="22.421875" style="139" customWidth="1"/>
    <col min="4" max="250" width="9.140625" style="79" customWidth="1"/>
    <col min="251" max="251" width="4.28125" style="79" customWidth="1"/>
    <col min="252" max="252" width="31.140625" style="79" customWidth="1"/>
    <col min="253" max="255" width="10.00390625" style="79" customWidth="1"/>
    <col min="256" max="16384" width="10.28125" style="79" customWidth="1"/>
  </cols>
  <sheetData>
    <row r="1" spans="1:256" ht="42.75" customHeight="1">
      <c r="A1" s="195" t="s">
        <v>68</v>
      </c>
      <c r="B1" s="195"/>
      <c r="C1" s="195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2.75" customHeight="1">
      <c r="B2" s="195" t="s">
        <v>53</v>
      </c>
      <c r="C2" s="19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6.5" customHeight="1">
      <c r="A4" s="140" t="s">
        <v>48</v>
      </c>
      <c r="B4" s="141" t="s">
        <v>44</v>
      </c>
      <c r="C4" s="142" t="s">
        <v>54</v>
      </c>
    </row>
    <row r="5" spans="1:256" ht="18" customHeight="1">
      <c r="A5" s="143">
        <v>1</v>
      </c>
      <c r="B5" s="159" t="s">
        <v>197</v>
      </c>
      <c r="C5" s="167">
        <v>12000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ht="15" customHeight="1">
      <c r="A6" s="143">
        <v>2</v>
      </c>
      <c r="B6" s="159" t="s">
        <v>198</v>
      </c>
      <c r="C6" s="167">
        <v>11600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8.75" customHeight="1">
      <c r="A7" s="143">
        <v>3</v>
      </c>
      <c r="B7" s="159" t="s">
        <v>199</v>
      </c>
      <c r="C7" s="160">
        <v>11205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5.75">
      <c r="A8" s="143">
        <v>4</v>
      </c>
      <c r="B8" s="159" t="s">
        <v>200</v>
      </c>
      <c r="C8" s="167">
        <v>10800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ht="12.75" customHeight="1">
      <c r="A9" s="143">
        <v>5</v>
      </c>
      <c r="B9" s="159" t="s">
        <v>201</v>
      </c>
      <c r="C9" s="167">
        <v>10000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ht="15.75">
      <c r="A10" s="143">
        <v>6</v>
      </c>
      <c r="B10" s="159" t="s">
        <v>202</v>
      </c>
      <c r="C10" s="167">
        <v>10000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ht="15.75">
      <c r="A11" s="143">
        <v>7</v>
      </c>
      <c r="B11" s="159" t="s">
        <v>203</v>
      </c>
      <c r="C11" s="167">
        <v>10000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ht="15.75">
      <c r="A12" s="143">
        <v>8</v>
      </c>
      <c r="B12" s="159" t="s">
        <v>204</v>
      </c>
      <c r="C12" s="167">
        <v>10000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ht="15.75">
      <c r="A13" s="143">
        <v>9</v>
      </c>
      <c r="B13" s="159" t="s">
        <v>205</v>
      </c>
      <c r="C13" s="167">
        <v>10000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ht="15.75">
      <c r="A14" s="143">
        <v>10</v>
      </c>
      <c r="B14" s="159" t="s">
        <v>206</v>
      </c>
      <c r="C14" s="167">
        <v>10000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ht="15.75">
      <c r="A15" s="143">
        <v>11</v>
      </c>
      <c r="B15" s="159" t="s">
        <v>207</v>
      </c>
      <c r="C15" s="167">
        <v>10000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ht="15.75">
      <c r="A16" s="143">
        <v>12</v>
      </c>
      <c r="B16" s="159" t="s">
        <v>208</v>
      </c>
      <c r="C16" s="160">
        <v>9356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ht="15.75">
      <c r="A17" s="143">
        <v>13</v>
      </c>
      <c r="B17" s="159" t="s">
        <v>209</v>
      </c>
      <c r="C17" s="160">
        <v>9000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15.75">
      <c r="A18" s="143">
        <v>14</v>
      </c>
      <c r="B18" s="159" t="s">
        <v>210</v>
      </c>
      <c r="C18" s="160">
        <v>8451.75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ht="15.75">
      <c r="A19" s="143">
        <v>15</v>
      </c>
      <c r="B19" s="159" t="s">
        <v>211</v>
      </c>
      <c r="C19" s="167">
        <v>8412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ht="15.75">
      <c r="A20" s="143">
        <v>16</v>
      </c>
      <c r="B20" s="159" t="s">
        <v>212</v>
      </c>
      <c r="C20" s="160">
        <v>8000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ht="15.75">
      <c r="A21" s="143">
        <v>17</v>
      </c>
      <c r="B21" s="159" t="s">
        <v>213</v>
      </c>
      <c r="C21" s="160">
        <v>8000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ht="15.75">
      <c r="A22" s="143">
        <v>18</v>
      </c>
      <c r="B22" s="159" t="s">
        <v>214</v>
      </c>
      <c r="C22" s="167">
        <v>8000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ht="15.75">
      <c r="A23" s="143">
        <v>19</v>
      </c>
      <c r="B23" s="159" t="s">
        <v>215</v>
      </c>
      <c r="C23" s="167">
        <v>8000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ht="15.75">
      <c r="A24" s="143">
        <v>20</v>
      </c>
      <c r="B24" s="159" t="s">
        <v>216</v>
      </c>
      <c r="C24" s="167">
        <v>7900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ht="15.75" customHeight="1">
      <c r="A25" s="143">
        <v>21</v>
      </c>
      <c r="B25" s="159" t="s">
        <v>217</v>
      </c>
      <c r="C25" s="167">
        <v>7500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ht="15.75">
      <c r="A26" s="143">
        <v>22</v>
      </c>
      <c r="B26" s="159" t="s">
        <v>218</v>
      </c>
      <c r="C26" s="160">
        <v>7360.19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15.75">
      <c r="A27" s="143">
        <v>23</v>
      </c>
      <c r="B27" s="159" t="s">
        <v>219</v>
      </c>
      <c r="C27" s="160">
        <v>7153.33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ht="15.75">
      <c r="A28" s="143">
        <v>24</v>
      </c>
      <c r="B28" s="159" t="s">
        <v>220</v>
      </c>
      <c r="C28" s="160">
        <v>7085.14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ht="15.75">
      <c r="A29" s="143">
        <v>25</v>
      </c>
      <c r="B29" s="159" t="s">
        <v>221</v>
      </c>
      <c r="C29" s="167">
        <v>7000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ht="15.75">
      <c r="A30" s="143">
        <v>26</v>
      </c>
      <c r="B30" s="159" t="s">
        <v>222</v>
      </c>
      <c r="C30" s="167">
        <v>7000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ht="15.75">
      <c r="A31" s="143">
        <v>27</v>
      </c>
      <c r="B31" s="159" t="s">
        <v>223</v>
      </c>
      <c r="C31" s="167">
        <v>7000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ht="15.75">
      <c r="A32" s="143">
        <v>28</v>
      </c>
      <c r="B32" s="159" t="s">
        <v>224</v>
      </c>
      <c r="C32" s="167">
        <v>7000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ht="15.75">
      <c r="A33" s="143">
        <v>29</v>
      </c>
      <c r="B33" s="159" t="s">
        <v>225</v>
      </c>
      <c r="C33" s="167">
        <v>7000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3" ht="15.75">
      <c r="A34" s="143">
        <v>30</v>
      </c>
      <c r="B34" s="159" t="s">
        <v>226</v>
      </c>
      <c r="C34" s="160">
        <v>6900</v>
      </c>
    </row>
    <row r="35" spans="1:3" ht="15.75">
      <c r="A35" s="143">
        <v>31</v>
      </c>
      <c r="B35" s="159" t="s">
        <v>227</v>
      </c>
      <c r="C35" s="167">
        <v>6900</v>
      </c>
    </row>
    <row r="36" spans="1:3" ht="31.5">
      <c r="A36" s="143">
        <v>32</v>
      </c>
      <c r="B36" s="159" t="s">
        <v>228</v>
      </c>
      <c r="C36" s="160">
        <v>6830</v>
      </c>
    </row>
    <row r="37" spans="1:3" ht="15.75">
      <c r="A37" s="143">
        <v>33</v>
      </c>
      <c r="B37" s="159" t="s">
        <v>229</v>
      </c>
      <c r="C37" s="160">
        <v>6800</v>
      </c>
    </row>
    <row r="38" spans="1:3" ht="15.75">
      <c r="A38" s="143">
        <v>34</v>
      </c>
      <c r="B38" s="159" t="s">
        <v>230</v>
      </c>
      <c r="C38" s="167">
        <v>6700</v>
      </c>
    </row>
    <row r="39" spans="1:3" ht="15.75">
      <c r="A39" s="143">
        <v>35</v>
      </c>
      <c r="B39" s="159" t="s">
        <v>231</v>
      </c>
      <c r="C39" s="167">
        <v>6700</v>
      </c>
    </row>
    <row r="40" spans="1:3" ht="15.75">
      <c r="A40" s="143">
        <v>36</v>
      </c>
      <c r="B40" s="159" t="s">
        <v>232</v>
      </c>
      <c r="C40" s="167">
        <v>6570</v>
      </c>
    </row>
    <row r="41" spans="1:3" ht="15.75">
      <c r="A41" s="143">
        <v>37</v>
      </c>
      <c r="B41" s="159" t="s">
        <v>233</v>
      </c>
      <c r="C41" s="160">
        <v>6525.48</v>
      </c>
    </row>
    <row r="42" spans="1:3" ht="15.75">
      <c r="A42" s="143">
        <v>38</v>
      </c>
      <c r="B42" s="159" t="s">
        <v>234</v>
      </c>
      <c r="C42" s="167">
        <v>6500</v>
      </c>
    </row>
    <row r="43" spans="1:3" ht="15.75">
      <c r="A43" s="143">
        <v>39</v>
      </c>
      <c r="B43" s="159" t="s">
        <v>235</v>
      </c>
      <c r="C43" s="167">
        <v>6500</v>
      </c>
    </row>
    <row r="44" spans="1:3" ht="15.75">
      <c r="A44" s="143">
        <v>40</v>
      </c>
      <c r="B44" s="159" t="s">
        <v>236</v>
      </c>
      <c r="C44" s="160">
        <v>6374.33</v>
      </c>
    </row>
    <row r="45" spans="1:3" ht="15" customHeight="1">
      <c r="A45" s="143">
        <v>41</v>
      </c>
      <c r="B45" s="159" t="s">
        <v>208</v>
      </c>
      <c r="C45" s="160">
        <v>6330</v>
      </c>
    </row>
    <row r="46" spans="1:3" ht="15.75">
      <c r="A46" s="143">
        <v>42</v>
      </c>
      <c r="B46" s="159" t="s">
        <v>237</v>
      </c>
      <c r="C46" s="167">
        <v>6303</v>
      </c>
    </row>
    <row r="47" spans="1:3" ht="18.75" customHeight="1">
      <c r="A47" s="143">
        <v>43</v>
      </c>
      <c r="B47" s="159" t="s">
        <v>238</v>
      </c>
      <c r="C47" s="160">
        <v>6216.34</v>
      </c>
    </row>
    <row r="48" spans="1:3" ht="15.75">
      <c r="A48" s="143">
        <v>44</v>
      </c>
      <c r="B48" s="159" t="s">
        <v>239</v>
      </c>
      <c r="C48" s="167">
        <v>6200</v>
      </c>
    </row>
    <row r="49" spans="1:3" ht="15.75">
      <c r="A49" s="143">
        <v>45</v>
      </c>
      <c r="B49" s="159" t="s">
        <v>240</v>
      </c>
      <c r="C49" s="160">
        <v>6117.6</v>
      </c>
    </row>
    <row r="50" spans="1:3" ht="13.5" customHeight="1">
      <c r="A50" s="143">
        <v>46</v>
      </c>
      <c r="B50" s="159" t="s">
        <v>241</v>
      </c>
      <c r="C50" s="160">
        <v>6080</v>
      </c>
    </row>
    <row r="51" spans="1:3" ht="13.5" customHeight="1">
      <c r="A51" s="143">
        <v>47</v>
      </c>
      <c r="B51" s="159" t="s">
        <v>242</v>
      </c>
      <c r="C51" s="160">
        <v>6063.71</v>
      </c>
    </row>
    <row r="52" spans="1:3" ht="15.75">
      <c r="A52" s="143">
        <v>48</v>
      </c>
      <c r="B52" s="159" t="s">
        <v>243</v>
      </c>
      <c r="C52" s="167">
        <v>6000</v>
      </c>
    </row>
    <row r="53" spans="1:3" ht="15.75">
      <c r="A53" s="143">
        <v>49</v>
      </c>
      <c r="B53" s="159" t="s">
        <v>244</v>
      </c>
      <c r="C53" s="160">
        <v>6000</v>
      </c>
    </row>
    <row r="54" spans="1:3" ht="16.5" thickBot="1">
      <c r="A54" s="144">
        <v>50</v>
      </c>
      <c r="B54" s="159" t="s">
        <v>245</v>
      </c>
      <c r="C54" s="167">
        <v>6000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1"/>
  <sheetViews>
    <sheetView view="pageBreakPreview" zoomScale="89" zoomScaleSheetLayoutView="89" zoomScalePageLayoutView="0" workbookViewId="0" topLeftCell="A1">
      <selection activeCell="A76" sqref="A76"/>
    </sheetView>
  </sheetViews>
  <sheetFormatPr defaultColWidth="8.8515625" defaultRowHeight="15"/>
  <cols>
    <col min="1" max="1" width="59.140625" style="79" customWidth="1"/>
    <col min="2" max="2" width="24.57421875" style="111" customWidth="1"/>
    <col min="3" max="16384" width="8.8515625" style="1" customWidth="1"/>
  </cols>
  <sheetData>
    <row r="1" spans="1:2" ht="58.5" customHeight="1">
      <c r="A1" s="196" t="s">
        <v>69</v>
      </c>
      <c r="B1" s="196"/>
    </row>
    <row r="2" spans="1:2" ht="15.75" customHeight="1">
      <c r="A2" s="197"/>
      <c r="B2" s="197"/>
    </row>
    <row r="3" spans="1:2" ht="44.25" customHeight="1" thickBot="1">
      <c r="A3" s="80" t="s">
        <v>44</v>
      </c>
      <c r="B3" s="102" t="s">
        <v>55</v>
      </c>
    </row>
    <row r="4" spans="1:2" ht="40.5" customHeight="1" thickTop="1">
      <c r="A4" s="103" t="s">
        <v>29</v>
      </c>
      <c r="B4" s="104">
        <v>5232</v>
      </c>
    </row>
    <row r="5" spans="1:2" ht="15.75">
      <c r="A5" s="96" t="s">
        <v>199</v>
      </c>
      <c r="B5" s="105">
        <v>11205</v>
      </c>
    </row>
    <row r="6" spans="1:2" ht="18" customHeight="1">
      <c r="A6" s="96" t="s">
        <v>208</v>
      </c>
      <c r="B6" s="105">
        <v>9356</v>
      </c>
    </row>
    <row r="7" spans="1:2" ht="15.75">
      <c r="A7" s="96" t="s">
        <v>212</v>
      </c>
      <c r="B7" s="105">
        <v>8000</v>
      </c>
    </row>
    <row r="8" spans="1:2" ht="15.75">
      <c r="A8" s="96" t="s">
        <v>218</v>
      </c>
      <c r="B8" s="105">
        <v>7360.19</v>
      </c>
    </row>
    <row r="9" spans="1:2" ht="15.75">
      <c r="A9" s="94" t="s">
        <v>219</v>
      </c>
      <c r="B9" s="106">
        <v>7153.33</v>
      </c>
    </row>
    <row r="10" spans="1:2" ht="15.75">
      <c r="A10" s="94" t="s">
        <v>226</v>
      </c>
      <c r="B10" s="106">
        <v>6900</v>
      </c>
    </row>
    <row r="11" spans="1:2" ht="15.75">
      <c r="A11" s="94" t="s">
        <v>229</v>
      </c>
      <c r="B11" s="106">
        <v>6800</v>
      </c>
    </row>
    <row r="12" spans="1:2" ht="15.75">
      <c r="A12" s="94" t="s">
        <v>232</v>
      </c>
      <c r="B12" s="106">
        <v>6570</v>
      </c>
    </row>
    <row r="13" spans="1:2" ht="15.75">
      <c r="A13" s="94" t="s">
        <v>233</v>
      </c>
      <c r="B13" s="106">
        <v>6525.48</v>
      </c>
    </row>
    <row r="14" spans="1:2" ht="15.75">
      <c r="A14" s="94" t="s">
        <v>208</v>
      </c>
      <c r="B14" s="106">
        <v>6330</v>
      </c>
    </row>
    <row r="15" spans="1:2" ht="15.75">
      <c r="A15" s="94" t="s">
        <v>243</v>
      </c>
      <c r="B15" s="152">
        <v>6000</v>
      </c>
    </row>
    <row r="16" spans="1:2" ht="31.5">
      <c r="A16" s="94" t="s">
        <v>246</v>
      </c>
      <c r="B16" s="106">
        <v>5880</v>
      </c>
    </row>
    <row r="17" spans="1:2" ht="16.5" thickBot="1">
      <c r="A17" s="107" t="s">
        <v>247</v>
      </c>
      <c r="B17" s="108">
        <v>5700</v>
      </c>
    </row>
    <row r="18" spans="1:2" ht="24" customHeight="1" thickTop="1">
      <c r="A18" s="103" t="s">
        <v>3</v>
      </c>
      <c r="B18" s="104">
        <v>4783</v>
      </c>
    </row>
    <row r="19" spans="1:2" ht="18" customHeight="1">
      <c r="A19" s="96" t="s">
        <v>201</v>
      </c>
      <c r="B19" s="146">
        <v>10000</v>
      </c>
    </row>
    <row r="20" spans="1:2" ht="18" customHeight="1">
      <c r="A20" s="96" t="s">
        <v>213</v>
      </c>
      <c r="B20" s="146">
        <v>8000</v>
      </c>
    </row>
    <row r="21" spans="1:2" ht="30.75" customHeight="1">
      <c r="A21" s="96" t="s">
        <v>228</v>
      </c>
      <c r="B21" s="146">
        <v>6830</v>
      </c>
    </row>
    <row r="22" spans="1:2" ht="20.25" customHeight="1">
      <c r="A22" s="96" t="s">
        <v>236</v>
      </c>
      <c r="B22" s="146">
        <v>6374.33</v>
      </c>
    </row>
    <row r="23" spans="1:2" ht="18" customHeight="1">
      <c r="A23" s="96" t="s">
        <v>238</v>
      </c>
      <c r="B23" s="146">
        <v>6216.34</v>
      </c>
    </row>
    <row r="24" spans="1:2" ht="22.5" customHeight="1">
      <c r="A24" s="96" t="s">
        <v>244</v>
      </c>
      <c r="B24" s="146">
        <v>6000</v>
      </c>
    </row>
    <row r="25" spans="1:2" ht="18" customHeight="1">
      <c r="A25" s="96" t="s">
        <v>248</v>
      </c>
      <c r="B25" s="146">
        <v>5861.5</v>
      </c>
    </row>
    <row r="26" spans="1:2" ht="18" customHeight="1">
      <c r="A26" s="96" t="s">
        <v>249</v>
      </c>
      <c r="B26" s="146">
        <v>5725.4</v>
      </c>
    </row>
    <row r="27" spans="1:2" ht="18" customHeight="1">
      <c r="A27" s="96" t="s">
        <v>250</v>
      </c>
      <c r="B27" s="146">
        <v>5700</v>
      </c>
    </row>
    <row r="28" spans="1:2" ht="18" customHeight="1">
      <c r="A28" s="96" t="s">
        <v>251</v>
      </c>
      <c r="B28" s="146">
        <v>5376</v>
      </c>
    </row>
    <row r="29" spans="1:2" ht="15.75" customHeight="1" thickBot="1">
      <c r="A29" s="96" t="s">
        <v>252</v>
      </c>
      <c r="B29" s="146">
        <v>5115</v>
      </c>
    </row>
    <row r="30" spans="1:2" ht="24.75" customHeight="1" thickTop="1">
      <c r="A30" s="103" t="s">
        <v>2</v>
      </c>
      <c r="B30" s="104">
        <v>4455</v>
      </c>
    </row>
    <row r="31" spans="1:2" ht="20.25" customHeight="1">
      <c r="A31" s="96" t="s">
        <v>202</v>
      </c>
      <c r="B31" s="105">
        <v>10000</v>
      </c>
    </row>
    <row r="32" spans="1:2" ht="20.25" customHeight="1">
      <c r="A32" s="96" t="s">
        <v>203</v>
      </c>
      <c r="B32" s="105">
        <v>10000</v>
      </c>
    </row>
    <row r="33" spans="1:2" ht="20.25" customHeight="1">
      <c r="A33" s="96" t="s">
        <v>230</v>
      </c>
      <c r="B33" s="105">
        <v>6700</v>
      </c>
    </row>
    <row r="34" spans="1:2" ht="20.25" customHeight="1">
      <c r="A34" s="96" t="s">
        <v>245</v>
      </c>
      <c r="B34" s="105">
        <v>6000</v>
      </c>
    </row>
    <row r="35" spans="1:2" ht="20.25" customHeight="1">
      <c r="A35" s="96" t="s">
        <v>253</v>
      </c>
      <c r="B35" s="105">
        <v>6000</v>
      </c>
    </row>
    <row r="36" spans="1:2" ht="20.25" customHeight="1">
      <c r="A36" s="96" t="s">
        <v>254</v>
      </c>
      <c r="B36" s="105">
        <v>6000</v>
      </c>
    </row>
    <row r="37" spans="1:2" ht="20.25" customHeight="1">
      <c r="A37" s="96" t="s">
        <v>255</v>
      </c>
      <c r="B37" s="105">
        <v>5000</v>
      </c>
    </row>
    <row r="38" spans="1:2" ht="20.25" customHeight="1" thickBot="1">
      <c r="A38" s="96" t="s">
        <v>256</v>
      </c>
      <c r="B38" s="105">
        <v>5000</v>
      </c>
    </row>
    <row r="39" spans="1:2" ht="36.75" customHeight="1" thickTop="1">
      <c r="A39" s="103" t="s">
        <v>1</v>
      </c>
      <c r="B39" s="104">
        <v>4412</v>
      </c>
    </row>
    <row r="40" spans="1:2" ht="19.5" customHeight="1">
      <c r="A40" s="100" t="s">
        <v>241</v>
      </c>
      <c r="B40" s="105">
        <v>6080</v>
      </c>
    </row>
    <row r="41" spans="1:2" ht="19.5" customHeight="1">
      <c r="A41" s="100" t="s">
        <v>257</v>
      </c>
      <c r="B41" s="105">
        <v>5585</v>
      </c>
    </row>
    <row r="42" spans="1:2" ht="19.5" customHeight="1">
      <c r="A42" s="100" t="s">
        <v>258</v>
      </c>
      <c r="B42" s="105">
        <v>5228.57</v>
      </c>
    </row>
    <row r="43" spans="1:2" ht="19.5" customHeight="1">
      <c r="A43" s="100" t="s">
        <v>259</v>
      </c>
      <c r="B43" s="105">
        <v>5141</v>
      </c>
    </row>
    <row r="44" spans="1:2" ht="19.5" customHeight="1">
      <c r="A44" s="100" t="s">
        <v>260</v>
      </c>
      <c r="B44" s="105">
        <v>4833.33</v>
      </c>
    </row>
    <row r="45" spans="1:2" ht="19.5" customHeight="1">
      <c r="A45" s="100" t="s">
        <v>261</v>
      </c>
      <c r="B45" s="105">
        <v>4500</v>
      </c>
    </row>
    <row r="46" spans="1:2" ht="19.5" customHeight="1">
      <c r="A46" s="100" t="s">
        <v>262</v>
      </c>
      <c r="B46" s="105">
        <v>3800</v>
      </c>
    </row>
    <row r="47" spans="1:2" ht="20.25" customHeight="1" thickBot="1">
      <c r="A47" s="100" t="s">
        <v>263</v>
      </c>
      <c r="B47" s="105">
        <v>3800</v>
      </c>
    </row>
    <row r="48" spans="1:2" ht="22.5" customHeight="1" thickTop="1">
      <c r="A48" s="103" t="s">
        <v>5</v>
      </c>
      <c r="B48" s="104">
        <v>4669</v>
      </c>
    </row>
    <row r="49" spans="1:2" ht="19.5" customHeight="1">
      <c r="A49" s="97" t="s">
        <v>214</v>
      </c>
      <c r="B49" s="105">
        <v>8000</v>
      </c>
    </row>
    <row r="50" spans="1:2" ht="19.5" customHeight="1">
      <c r="A50" s="97" t="s">
        <v>242</v>
      </c>
      <c r="B50" s="105">
        <v>6063.71</v>
      </c>
    </row>
    <row r="51" spans="1:2" ht="19.5" customHeight="1">
      <c r="A51" s="97" t="s">
        <v>264</v>
      </c>
      <c r="B51" s="105">
        <v>5500.32</v>
      </c>
    </row>
    <row r="52" spans="1:2" ht="19.5" customHeight="1">
      <c r="A52" s="97" t="s">
        <v>265</v>
      </c>
      <c r="B52" s="105">
        <v>5000</v>
      </c>
    </row>
    <row r="53" spans="1:2" ht="19.5" customHeight="1">
      <c r="A53" s="97" t="s">
        <v>266</v>
      </c>
      <c r="B53" s="105">
        <v>5000</v>
      </c>
    </row>
    <row r="54" spans="1:2" ht="19.5" customHeight="1">
      <c r="A54" s="97" t="s">
        <v>267</v>
      </c>
      <c r="B54" s="105">
        <v>5000</v>
      </c>
    </row>
    <row r="55" spans="1:2" ht="19.5" customHeight="1">
      <c r="A55" s="97" t="s">
        <v>268</v>
      </c>
      <c r="B55" s="105">
        <v>4580.25</v>
      </c>
    </row>
    <row r="56" spans="1:2" ht="19.5" customHeight="1">
      <c r="A56" s="97" t="s">
        <v>269</v>
      </c>
      <c r="B56" s="105">
        <v>4418.25</v>
      </c>
    </row>
    <row r="57" spans="1:2" ht="19.5" customHeight="1">
      <c r="A57" s="97" t="s">
        <v>270</v>
      </c>
      <c r="B57" s="105">
        <v>4190.74</v>
      </c>
    </row>
    <row r="58" spans="1:2" ht="19.5" customHeight="1">
      <c r="A58" s="96" t="s">
        <v>271</v>
      </c>
      <c r="B58" s="105">
        <v>4170.79</v>
      </c>
    </row>
    <row r="59" spans="1:2" ht="65.25" customHeight="1">
      <c r="A59" s="109" t="s">
        <v>30</v>
      </c>
      <c r="B59" s="110">
        <v>5351</v>
      </c>
    </row>
    <row r="60" spans="1:2" ht="19.5" customHeight="1">
      <c r="A60" s="96" t="s">
        <v>221</v>
      </c>
      <c r="B60" s="105">
        <v>7000</v>
      </c>
    </row>
    <row r="61" spans="1:2" ht="19.5" customHeight="1">
      <c r="A61" s="96" t="s">
        <v>272</v>
      </c>
      <c r="B61" s="105">
        <v>6000</v>
      </c>
    </row>
    <row r="62" spans="1:2" ht="19.5" customHeight="1">
      <c r="A62" s="96" t="s">
        <v>273</v>
      </c>
      <c r="B62" s="105">
        <v>6000</v>
      </c>
    </row>
    <row r="63" spans="1:2" ht="22.5" customHeight="1">
      <c r="A63" s="96" t="s">
        <v>274</v>
      </c>
      <c r="B63" s="105">
        <v>6000</v>
      </c>
    </row>
    <row r="64" spans="1:2" ht="19.5" customHeight="1">
      <c r="A64" s="96" t="s">
        <v>275</v>
      </c>
      <c r="B64" s="105">
        <v>3811.5</v>
      </c>
    </row>
    <row r="65" spans="1:2" ht="36" customHeight="1">
      <c r="A65" s="109" t="s">
        <v>6</v>
      </c>
      <c r="B65" s="110">
        <v>5394</v>
      </c>
    </row>
    <row r="66" spans="1:2" ht="18.75" customHeight="1">
      <c r="A66" s="96" t="s">
        <v>198</v>
      </c>
      <c r="B66" s="105">
        <v>11600</v>
      </c>
    </row>
    <row r="67" spans="1:2" ht="18.75" customHeight="1">
      <c r="A67" s="96" t="s">
        <v>200</v>
      </c>
      <c r="B67" s="105">
        <v>10800</v>
      </c>
    </row>
    <row r="68" spans="1:2" ht="18.75" customHeight="1">
      <c r="A68" s="96" t="s">
        <v>204</v>
      </c>
      <c r="B68" s="105">
        <v>10000</v>
      </c>
    </row>
    <row r="69" spans="1:2" ht="18.75" customHeight="1">
      <c r="A69" s="96" t="s">
        <v>205</v>
      </c>
      <c r="B69" s="105">
        <v>10000</v>
      </c>
    </row>
    <row r="70" spans="1:2" ht="18.75" customHeight="1">
      <c r="A70" s="96" t="s">
        <v>206</v>
      </c>
      <c r="B70" s="105">
        <v>10000</v>
      </c>
    </row>
    <row r="71" spans="1:2" ht="18.75" customHeight="1">
      <c r="A71" s="96" t="s">
        <v>209</v>
      </c>
      <c r="B71" s="105">
        <v>9000</v>
      </c>
    </row>
    <row r="72" spans="1:2" ht="18.75" customHeight="1">
      <c r="A72" s="96" t="s">
        <v>210</v>
      </c>
      <c r="B72" s="105">
        <v>8451.75</v>
      </c>
    </row>
    <row r="73" spans="1:2" ht="18.75" customHeight="1">
      <c r="A73" s="96" t="s">
        <v>215</v>
      </c>
      <c r="B73" s="105">
        <v>8000</v>
      </c>
    </row>
    <row r="74" spans="1:2" ht="18.75" customHeight="1">
      <c r="A74" s="96" t="s">
        <v>216</v>
      </c>
      <c r="B74" s="105">
        <v>7900</v>
      </c>
    </row>
    <row r="75" spans="1:2" ht="18.75" customHeight="1">
      <c r="A75" s="96" t="s">
        <v>217</v>
      </c>
      <c r="B75" s="105">
        <v>7500</v>
      </c>
    </row>
    <row r="76" spans="1:2" ht="18.75" customHeight="1">
      <c r="A76" s="96" t="s">
        <v>220</v>
      </c>
      <c r="B76" s="105">
        <v>7085.14</v>
      </c>
    </row>
    <row r="77" spans="1:2" ht="18.75" customHeight="1">
      <c r="A77" s="96" t="s">
        <v>222</v>
      </c>
      <c r="B77" s="105">
        <v>7000</v>
      </c>
    </row>
    <row r="78" spans="1:2" ht="18.75" customHeight="1">
      <c r="A78" s="96" t="s">
        <v>223</v>
      </c>
      <c r="B78" s="105">
        <v>7000</v>
      </c>
    </row>
    <row r="79" spans="1:2" ht="18.75" customHeight="1">
      <c r="A79" s="96" t="s">
        <v>227</v>
      </c>
      <c r="B79" s="105">
        <v>6900</v>
      </c>
    </row>
    <row r="80" spans="1:2" ht="18.75" customHeight="1">
      <c r="A80" s="96" t="s">
        <v>234</v>
      </c>
      <c r="B80" s="105">
        <v>6500</v>
      </c>
    </row>
    <row r="81" spans="1:2" ht="18.75" customHeight="1">
      <c r="A81" s="96" t="s">
        <v>235</v>
      </c>
      <c r="B81" s="105">
        <v>6500</v>
      </c>
    </row>
    <row r="82" spans="1:2" ht="18.75" customHeight="1">
      <c r="A82" s="96" t="s">
        <v>237</v>
      </c>
      <c r="B82" s="105">
        <v>6303</v>
      </c>
    </row>
    <row r="83" spans="1:2" ht="18.75" customHeight="1">
      <c r="A83" s="96" t="s">
        <v>276</v>
      </c>
      <c r="B83" s="105">
        <v>5832.33</v>
      </c>
    </row>
    <row r="84" spans="1:2" ht="33" customHeight="1">
      <c r="A84" s="96" t="s">
        <v>277</v>
      </c>
      <c r="B84" s="105">
        <v>5800</v>
      </c>
    </row>
    <row r="85" spans="1:2" ht="18.75" customHeight="1">
      <c r="A85" s="96" t="s">
        <v>278</v>
      </c>
      <c r="B85" s="105">
        <v>5646.15</v>
      </c>
    </row>
    <row r="86" spans="1:2" ht="18.75" customHeight="1">
      <c r="A86" s="96" t="s">
        <v>279</v>
      </c>
      <c r="B86" s="105">
        <v>5540.33</v>
      </c>
    </row>
    <row r="87" spans="1:2" ht="18.75" customHeight="1">
      <c r="A87" s="96" t="s">
        <v>280</v>
      </c>
      <c r="B87" s="105">
        <v>5540</v>
      </c>
    </row>
    <row r="88" spans="1:2" ht="28.5" customHeight="1">
      <c r="A88" s="96" t="s">
        <v>281</v>
      </c>
      <c r="B88" s="105">
        <v>5540</v>
      </c>
    </row>
    <row r="89" spans="1:2" ht="30" customHeight="1">
      <c r="A89" s="96" t="s">
        <v>282</v>
      </c>
      <c r="B89" s="105">
        <v>5450</v>
      </c>
    </row>
    <row r="90" spans="1:2" ht="78" customHeight="1">
      <c r="A90" s="109" t="s">
        <v>7</v>
      </c>
      <c r="B90" s="110">
        <v>4858</v>
      </c>
    </row>
    <row r="91" spans="1:2" ht="15.75">
      <c r="A91" s="100" t="s">
        <v>197</v>
      </c>
      <c r="B91" s="106">
        <v>12000</v>
      </c>
    </row>
    <row r="92" spans="1:2" ht="19.5" customHeight="1">
      <c r="A92" s="100" t="s">
        <v>207</v>
      </c>
      <c r="B92" s="106">
        <v>10000</v>
      </c>
    </row>
    <row r="93" spans="1:2" ht="19.5" customHeight="1">
      <c r="A93" s="100" t="s">
        <v>211</v>
      </c>
      <c r="B93" s="106">
        <v>8412</v>
      </c>
    </row>
    <row r="94" spans="1:2" ht="19.5" customHeight="1">
      <c r="A94" s="100" t="s">
        <v>224</v>
      </c>
      <c r="B94" s="106">
        <v>7000</v>
      </c>
    </row>
    <row r="95" spans="1:2" ht="19.5" customHeight="1">
      <c r="A95" s="100" t="s">
        <v>225</v>
      </c>
      <c r="B95" s="106">
        <v>7000</v>
      </c>
    </row>
    <row r="96" spans="1:2" ht="19.5" customHeight="1">
      <c r="A96" s="100" t="s">
        <v>231</v>
      </c>
      <c r="B96" s="106">
        <v>6700</v>
      </c>
    </row>
    <row r="97" spans="1:2" ht="19.5" customHeight="1">
      <c r="A97" s="100" t="s">
        <v>239</v>
      </c>
      <c r="B97" s="106">
        <v>6200</v>
      </c>
    </row>
    <row r="98" spans="1:2" ht="19.5" customHeight="1">
      <c r="A98" s="100" t="s">
        <v>240</v>
      </c>
      <c r="B98" s="106">
        <v>6117.6</v>
      </c>
    </row>
    <row r="99" spans="1:2" ht="19.5" customHeight="1">
      <c r="A99" s="100" t="s">
        <v>283</v>
      </c>
      <c r="B99" s="106">
        <v>6000</v>
      </c>
    </row>
    <row r="100" spans="1:2" ht="21" customHeight="1">
      <c r="A100" s="100" t="s">
        <v>284</v>
      </c>
      <c r="B100" s="106">
        <v>6000</v>
      </c>
    </row>
    <row r="101" spans="1:2" ht="35.25" customHeight="1">
      <c r="A101" s="109" t="s">
        <v>4</v>
      </c>
      <c r="B101" s="110">
        <v>4241</v>
      </c>
    </row>
    <row r="102" spans="1:2" ht="19.5" customHeight="1">
      <c r="A102" s="94" t="s">
        <v>285</v>
      </c>
      <c r="B102" s="106">
        <v>5700</v>
      </c>
    </row>
    <row r="103" spans="1:2" ht="19.5" customHeight="1">
      <c r="A103" s="94" t="s">
        <v>286</v>
      </c>
      <c r="B103" s="106">
        <v>5375</v>
      </c>
    </row>
    <row r="104" spans="1:2" ht="19.5" customHeight="1">
      <c r="A104" s="94" t="s">
        <v>287</v>
      </c>
      <c r="B104" s="106">
        <v>5200</v>
      </c>
    </row>
    <row r="105" spans="1:2" ht="19.5" customHeight="1">
      <c r="A105" s="94" t="s">
        <v>288</v>
      </c>
      <c r="B105" s="106">
        <v>4476.98</v>
      </c>
    </row>
    <row r="106" spans="1:2" ht="19.5" customHeight="1">
      <c r="A106" s="94" t="s">
        <v>289</v>
      </c>
      <c r="B106" s="106">
        <v>4457.67</v>
      </c>
    </row>
    <row r="107" spans="1:2" ht="19.5" customHeight="1">
      <c r="A107" s="94" t="s">
        <v>290</v>
      </c>
      <c r="B107" s="106">
        <v>4359</v>
      </c>
    </row>
    <row r="108" spans="1:2" ht="19.5" customHeight="1">
      <c r="A108" s="94" t="s">
        <v>291</v>
      </c>
      <c r="B108" s="106">
        <v>4200</v>
      </c>
    </row>
    <row r="109" spans="1:2" ht="19.5" customHeight="1">
      <c r="A109" s="94" t="s">
        <v>292</v>
      </c>
      <c r="B109" s="106">
        <v>4147</v>
      </c>
    </row>
    <row r="110" spans="1:2" ht="19.5" customHeight="1">
      <c r="A110" s="94" t="s">
        <v>293</v>
      </c>
      <c r="B110" s="106">
        <v>4111.5</v>
      </c>
    </row>
    <row r="111" spans="1:2" ht="19.5" customHeight="1">
      <c r="A111" s="94" t="s">
        <v>294</v>
      </c>
      <c r="B111" s="106">
        <v>4096.59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8" max="255" man="1"/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O16" sqref="O16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4" width="13.00390625" style="6" customWidth="1"/>
    <col min="5" max="5" width="12.140625" style="6" customWidth="1"/>
    <col min="6" max="6" width="11.851562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198" t="s">
        <v>61</v>
      </c>
      <c r="B1" s="198"/>
      <c r="C1" s="198"/>
      <c r="D1" s="198"/>
      <c r="E1" s="198"/>
      <c r="F1" s="198"/>
      <c r="G1" s="198"/>
      <c r="I1" s="38"/>
    </row>
    <row r="2" spans="1:9" s="2" customFormat="1" ht="19.5" customHeight="1">
      <c r="A2" s="199" t="s">
        <v>38</v>
      </c>
      <c r="B2" s="199"/>
      <c r="C2" s="199"/>
      <c r="D2" s="199"/>
      <c r="E2" s="199"/>
      <c r="F2" s="199"/>
      <c r="G2" s="199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40.5" customHeight="1">
      <c r="A4" s="200"/>
      <c r="B4" s="172" t="s">
        <v>63</v>
      </c>
      <c r="C4" s="173"/>
      <c r="D4" s="202" t="s">
        <v>32</v>
      </c>
      <c r="E4" s="172" t="s">
        <v>64</v>
      </c>
      <c r="F4" s="184"/>
      <c r="G4" s="178" t="s">
        <v>32</v>
      </c>
      <c r="I4" s="39"/>
    </row>
    <row r="5" spans="1:9" s="4" customFormat="1" ht="48.75" customHeight="1">
      <c r="A5" s="201"/>
      <c r="B5" s="55" t="s">
        <v>31</v>
      </c>
      <c r="C5" s="162" t="s">
        <v>58</v>
      </c>
      <c r="D5" s="175"/>
      <c r="E5" s="10" t="s">
        <v>31</v>
      </c>
      <c r="F5" s="10" t="s">
        <v>58</v>
      </c>
      <c r="G5" s="179"/>
      <c r="I5" s="39"/>
    </row>
    <row r="6" spans="1:9" s="4" customFormat="1" ht="24.75" customHeight="1">
      <c r="A6" s="25" t="s">
        <v>33</v>
      </c>
      <c r="B6" s="31">
        <v>12520</v>
      </c>
      <c r="C6" s="31">
        <v>10136</v>
      </c>
      <c r="D6" s="63">
        <f>ROUND(C6/B6*100,1)</f>
        <v>81</v>
      </c>
      <c r="E6" s="40">
        <v>8025</v>
      </c>
      <c r="F6" s="31">
        <v>6447</v>
      </c>
      <c r="G6" s="41">
        <f>ROUND(F6/E6*100,1)</f>
        <v>80.3</v>
      </c>
      <c r="I6" s="39"/>
    </row>
    <row r="7" spans="1:10" s="5" customFormat="1" ht="24.75" customHeight="1">
      <c r="A7" s="21" t="s">
        <v>39</v>
      </c>
      <c r="B7" s="42">
        <f>SUM(B9:B27)</f>
        <v>11298</v>
      </c>
      <c r="C7" s="42">
        <f>SUM(C9:C27)</f>
        <v>9291</v>
      </c>
      <c r="D7" s="63">
        <f aca="true" t="shared" si="0" ref="D7:D27">ROUND(C7/B7*100,1)</f>
        <v>82.2</v>
      </c>
      <c r="E7" s="62">
        <f>SUM(E9:E27)</f>
        <v>7375</v>
      </c>
      <c r="F7" s="62">
        <f>SUM(F9:F27)</f>
        <v>6004</v>
      </c>
      <c r="G7" s="41">
        <f aca="true" t="shared" si="1" ref="G7:G27">ROUND(F7/E7*100,1)</f>
        <v>81.4</v>
      </c>
      <c r="I7" s="39"/>
      <c r="J7" s="44"/>
    </row>
    <row r="8" spans="1:10" s="5" customFormat="1" ht="27" customHeight="1">
      <c r="A8" s="45" t="s">
        <v>9</v>
      </c>
      <c r="B8" s="46"/>
      <c r="C8" s="60"/>
      <c r="D8" s="69"/>
      <c r="E8" s="43"/>
      <c r="F8" s="60"/>
      <c r="G8" s="71"/>
      <c r="I8" s="39"/>
      <c r="J8" s="44"/>
    </row>
    <row r="9" spans="1:10" ht="36.75" customHeight="1">
      <c r="A9" s="47" t="s">
        <v>10</v>
      </c>
      <c r="B9" s="48">
        <v>2305</v>
      </c>
      <c r="C9" s="61">
        <v>1921</v>
      </c>
      <c r="D9" s="70">
        <f t="shared" si="0"/>
        <v>83.3</v>
      </c>
      <c r="E9" s="49">
        <v>1394</v>
      </c>
      <c r="F9" s="64">
        <v>1109</v>
      </c>
      <c r="G9" s="72">
        <f t="shared" si="1"/>
        <v>79.6</v>
      </c>
      <c r="H9" s="30"/>
      <c r="I9" s="50"/>
      <c r="J9" s="44"/>
    </row>
    <row r="10" spans="1:10" ht="35.25" customHeight="1">
      <c r="A10" s="22" t="s">
        <v>11</v>
      </c>
      <c r="B10" s="48">
        <v>84</v>
      </c>
      <c r="C10" s="61">
        <v>83</v>
      </c>
      <c r="D10" s="63">
        <f t="shared" si="0"/>
        <v>98.8</v>
      </c>
      <c r="E10" s="48">
        <v>51</v>
      </c>
      <c r="F10" s="64">
        <v>44</v>
      </c>
      <c r="G10" s="41">
        <f t="shared" si="1"/>
        <v>86.3</v>
      </c>
      <c r="I10" s="50"/>
      <c r="J10" s="44"/>
    </row>
    <row r="11" spans="1:16" s="19" customFormat="1" ht="23.25" customHeight="1" thickBot="1">
      <c r="A11" s="22" t="s">
        <v>12</v>
      </c>
      <c r="B11" s="51">
        <v>1918</v>
      </c>
      <c r="C11" s="61">
        <v>1685</v>
      </c>
      <c r="D11" s="63">
        <f t="shared" si="0"/>
        <v>87.9</v>
      </c>
      <c r="E11" s="51">
        <v>1016</v>
      </c>
      <c r="F11" s="64">
        <v>972</v>
      </c>
      <c r="G11" s="41">
        <f t="shared" si="1"/>
        <v>95.7</v>
      </c>
      <c r="I11" s="50"/>
      <c r="J11" s="44"/>
      <c r="K11" s="6"/>
      <c r="P11" s="6"/>
    </row>
    <row r="12" spans="1:17" ht="39.75" customHeight="1" thickBot="1">
      <c r="A12" s="22" t="s">
        <v>13</v>
      </c>
      <c r="B12" s="51">
        <v>308</v>
      </c>
      <c r="C12" s="61">
        <v>182</v>
      </c>
      <c r="D12" s="63">
        <f t="shared" si="0"/>
        <v>59.1</v>
      </c>
      <c r="E12" s="51">
        <v>264</v>
      </c>
      <c r="F12" s="64">
        <v>150</v>
      </c>
      <c r="G12" s="41">
        <f t="shared" si="1"/>
        <v>56.8</v>
      </c>
      <c r="I12" s="50"/>
      <c r="J12" s="44"/>
      <c r="Q12" s="52"/>
    </row>
    <row r="13" spans="1:10" ht="35.25" customHeight="1">
      <c r="A13" s="22" t="s">
        <v>14</v>
      </c>
      <c r="B13" s="51">
        <v>79</v>
      </c>
      <c r="C13" s="61">
        <v>51</v>
      </c>
      <c r="D13" s="63">
        <f t="shared" si="0"/>
        <v>64.6</v>
      </c>
      <c r="E13" s="51">
        <v>50</v>
      </c>
      <c r="F13" s="64">
        <v>31</v>
      </c>
      <c r="G13" s="41">
        <f t="shared" si="1"/>
        <v>62</v>
      </c>
      <c r="I13" s="50"/>
      <c r="J13" s="44"/>
    </row>
    <row r="14" spans="1:10" ht="23.25" customHeight="1">
      <c r="A14" s="22" t="s">
        <v>15</v>
      </c>
      <c r="B14" s="51">
        <v>537</v>
      </c>
      <c r="C14" s="61">
        <v>403</v>
      </c>
      <c r="D14" s="63">
        <f t="shared" si="0"/>
        <v>75</v>
      </c>
      <c r="E14" s="51">
        <v>347</v>
      </c>
      <c r="F14" s="64">
        <v>230</v>
      </c>
      <c r="G14" s="41">
        <f t="shared" si="1"/>
        <v>66.3</v>
      </c>
      <c r="I14" s="50"/>
      <c r="J14" s="44"/>
    </row>
    <row r="15" spans="1:10" ht="37.5" customHeight="1">
      <c r="A15" s="22" t="s">
        <v>16</v>
      </c>
      <c r="B15" s="51">
        <v>1329</v>
      </c>
      <c r="C15" s="61">
        <v>1247</v>
      </c>
      <c r="D15" s="63">
        <f t="shared" si="0"/>
        <v>93.8</v>
      </c>
      <c r="E15" s="51">
        <v>897</v>
      </c>
      <c r="F15" s="64">
        <v>773</v>
      </c>
      <c r="G15" s="41">
        <f t="shared" si="1"/>
        <v>86.2</v>
      </c>
      <c r="I15" s="50"/>
      <c r="J15" s="44"/>
    </row>
    <row r="16" spans="1:10" ht="36" customHeight="1">
      <c r="A16" s="22" t="s">
        <v>17</v>
      </c>
      <c r="B16" s="51">
        <v>314</v>
      </c>
      <c r="C16" s="61">
        <v>280</v>
      </c>
      <c r="D16" s="63">
        <f t="shared" si="0"/>
        <v>89.2</v>
      </c>
      <c r="E16" s="51">
        <v>202</v>
      </c>
      <c r="F16" s="64">
        <v>192</v>
      </c>
      <c r="G16" s="41">
        <f t="shared" si="1"/>
        <v>95</v>
      </c>
      <c r="I16" s="50"/>
      <c r="J16" s="44"/>
    </row>
    <row r="17" spans="1:10" ht="34.5" customHeight="1">
      <c r="A17" s="22" t="s">
        <v>18</v>
      </c>
      <c r="B17" s="51">
        <v>272</v>
      </c>
      <c r="C17" s="61">
        <v>237</v>
      </c>
      <c r="D17" s="63">
        <f t="shared" si="0"/>
        <v>87.1</v>
      </c>
      <c r="E17" s="51">
        <v>172</v>
      </c>
      <c r="F17" s="64">
        <v>166</v>
      </c>
      <c r="G17" s="41">
        <f t="shared" si="1"/>
        <v>96.5</v>
      </c>
      <c r="I17" s="50"/>
      <c r="J17" s="44"/>
    </row>
    <row r="18" spans="1:10" ht="27" customHeight="1">
      <c r="A18" s="22" t="s">
        <v>19</v>
      </c>
      <c r="B18" s="51">
        <v>132</v>
      </c>
      <c r="C18" s="61">
        <v>128</v>
      </c>
      <c r="D18" s="63">
        <f t="shared" si="0"/>
        <v>97</v>
      </c>
      <c r="E18" s="51">
        <v>101</v>
      </c>
      <c r="F18" s="64">
        <v>85</v>
      </c>
      <c r="G18" s="41">
        <f t="shared" si="1"/>
        <v>84.2</v>
      </c>
      <c r="I18" s="50"/>
      <c r="J18" s="44"/>
    </row>
    <row r="19" spans="1:10" ht="27" customHeight="1">
      <c r="A19" s="22" t="s">
        <v>20</v>
      </c>
      <c r="B19" s="51">
        <v>246</v>
      </c>
      <c r="C19" s="61">
        <v>206</v>
      </c>
      <c r="D19" s="63">
        <f t="shared" si="0"/>
        <v>83.7</v>
      </c>
      <c r="E19" s="51">
        <v>149</v>
      </c>
      <c r="F19" s="64">
        <v>138</v>
      </c>
      <c r="G19" s="41">
        <f t="shared" si="1"/>
        <v>92.6</v>
      </c>
      <c r="I19" s="50"/>
      <c r="J19" s="44"/>
    </row>
    <row r="20" spans="1:10" ht="28.5" customHeight="1">
      <c r="A20" s="22" t="s">
        <v>21</v>
      </c>
      <c r="B20" s="51">
        <v>80</v>
      </c>
      <c r="C20" s="61">
        <v>58</v>
      </c>
      <c r="D20" s="63">
        <f t="shared" si="0"/>
        <v>72.5</v>
      </c>
      <c r="E20" s="51">
        <v>58</v>
      </c>
      <c r="F20" s="64">
        <v>26</v>
      </c>
      <c r="G20" s="41">
        <f t="shared" si="1"/>
        <v>44.8</v>
      </c>
      <c r="I20" s="50"/>
      <c r="J20" s="44"/>
    </row>
    <row r="21" spans="1:10" ht="39" customHeight="1">
      <c r="A21" s="22" t="s">
        <v>22</v>
      </c>
      <c r="B21" s="51">
        <v>142</v>
      </c>
      <c r="C21" s="61">
        <v>132</v>
      </c>
      <c r="D21" s="63">
        <f t="shared" si="0"/>
        <v>93</v>
      </c>
      <c r="E21" s="51">
        <v>76</v>
      </c>
      <c r="F21" s="64">
        <v>89</v>
      </c>
      <c r="G21" s="41">
        <f t="shared" si="1"/>
        <v>117.1</v>
      </c>
      <c r="I21" s="50"/>
      <c r="J21" s="44"/>
    </row>
    <row r="22" spans="1:10" ht="39.75" customHeight="1">
      <c r="A22" s="22" t="s">
        <v>23</v>
      </c>
      <c r="B22" s="51">
        <v>146</v>
      </c>
      <c r="C22" s="61">
        <v>118</v>
      </c>
      <c r="D22" s="63">
        <f t="shared" si="0"/>
        <v>80.8</v>
      </c>
      <c r="E22" s="51">
        <v>101</v>
      </c>
      <c r="F22" s="64">
        <v>73</v>
      </c>
      <c r="G22" s="41">
        <f t="shared" si="1"/>
        <v>72.3</v>
      </c>
      <c r="I22" s="50"/>
      <c r="J22" s="44"/>
    </row>
    <row r="23" spans="1:10" ht="37.5" customHeight="1">
      <c r="A23" s="22" t="s">
        <v>24</v>
      </c>
      <c r="B23" s="51">
        <v>2534</v>
      </c>
      <c r="C23" s="61">
        <v>1710</v>
      </c>
      <c r="D23" s="63">
        <f t="shared" si="0"/>
        <v>67.5</v>
      </c>
      <c r="E23" s="51">
        <v>1876</v>
      </c>
      <c r="F23" s="64">
        <v>1302</v>
      </c>
      <c r="G23" s="41">
        <f t="shared" si="1"/>
        <v>69.4</v>
      </c>
      <c r="I23" s="50"/>
      <c r="J23" s="44"/>
    </row>
    <row r="24" spans="1:10" ht="23.25" customHeight="1">
      <c r="A24" s="22" t="s">
        <v>25</v>
      </c>
      <c r="B24" s="51">
        <v>279</v>
      </c>
      <c r="C24" s="61">
        <v>284</v>
      </c>
      <c r="D24" s="63">
        <f t="shared" si="0"/>
        <v>101.8</v>
      </c>
      <c r="E24" s="51">
        <v>212</v>
      </c>
      <c r="F24" s="64">
        <v>225</v>
      </c>
      <c r="G24" s="41">
        <f t="shared" si="1"/>
        <v>106.1</v>
      </c>
      <c r="I24" s="50"/>
      <c r="J24" s="44"/>
    </row>
    <row r="25" spans="1:10" ht="36" customHeight="1">
      <c r="A25" s="22" t="s">
        <v>26</v>
      </c>
      <c r="B25" s="51">
        <v>414</v>
      </c>
      <c r="C25" s="61">
        <v>379</v>
      </c>
      <c r="D25" s="63">
        <f t="shared" si="0"/>
        <v>91.5</v>
      </c>
      <c r="E25" s="51">
        <v>287</v>
      </c>
      <c r="F25" s="64">
        <v>275</v>
      </c>
      <c r="G25" s="41">
        <f t="shared" si="1"/>
        <v>95.8</v>
      </c>
      <c r="I25" s="50"/>
      <c r="J25" s="44"/>
    </row>
    <row r="26" spans="1:10" ht="33" customHeight="1">
      <c r="A26" s="22" t="s">
        <v>27</v>
      </c>
      <c r="B26" s="51">
        <v>59</v>
      </c>
      <c r="C26" s="61">
        <v>47</v>
      </c>
      <c r="D26" s="63">
        <f t="shared" si="0"/>
        <v>79.7</v>
      </c>
      <c r="E26" s="51">
        <v>37</v>
      </c>
      <c r="F26" s="64">
        <v>33</v>
      </c>
      <c r="G26" s="41">
        <f t="shared" si="1"/>
        <v>89.2</v>
      </c>
      <c r="I26" s="50"/>
      <c r="J26" s="44"/>
    </row>
    <row r="27" spans="1:10" ht="24" customHeight="1" thickBot="1">
      <c r="A27" s="23" t="s">
        <v>28</v>
      </c>
      <c r="B27" s="53">
        <v>120</v>
      </c>
      <c r="C27" s="65">
        <v>140</v>
      </c>
      <c r="D27" s="66">
        <f t="shared" si="0"/>
        <v>116.7</v>
      </c>
      <c r="E27" s="53">
        <v>85</v>
      </c>
      <c r="F27" s="67">
        <v>91</v>
      </c>
      <c r="G27" s="68">
        <f t="shared" si="1"/>
        <v>107.1</v>
      </c>
      <c r="I27" s="50"/>
      <c r="J27" s="44"/>
    </row>
    <row r="28" spans="1:9" ht="18.75">
      <c r="A28" s="7"/>
      <c r="B28" s="17"/>
      <c r="E28" s="145"/>
      <c r="F28" s="54"/>
      <c r="I28" s="6"/>
    </row>
    <row r="29" spans="1:9" ht="18.75">
      <c r="A29" s="7"/>
      <c r="B29" s="7"/>
      <c r="F29" s="39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F25" sqref="F2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68" t="s">
        <v>62</v>
      </c>
      <c r="B1" s="168"/>
      <c r="C1" s="168"/>
      <c r="D1" s="168"/>
      <c r="E1" s="168"/>
      <c r="F1" s="168"/>
      <c r="G1" s="168"/>
    </row>
    <row r="2" spans="1:7" s="2" customFormat="1" ht="19.5" customHeight="1">
      <c r="A2" s="169" t="s">
        <v>34</v>
      </c>
      <c r="B2" s="169"/>
      <c r="C2" s="169"/>
      <c r="D2" s="169"/>
      <c r="E2" s="169"/>
      <c r="F2" s="169"/>
      <c r="G2" s="16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200"/>
      <c r="B4" s="172" t="s">
        <v>63</v>
      </c>
      <c r="C4" s="184"/>
      <c r="D4" s="203" t="s">
        <v>32</v>
      </c>
      <c r="E4" s="172" t="s">
        <v>64</v>
      </c>
      <c r="F4" s="184"/>
      <c r="G4" s="178" t="s">
        <v>32</v>
      </c>
    </row>
    <row r="5" spans="1:7" s="4" customFormat="1" ht="51.75" customHeight="1">
      <c r="A5" s="201"/>
      <c r="B5" s="10" t="s">
        <v>31</v>
      </c>
      <c r="C5" s="10" t="s">
        <v>58</v>
      </c>
      <c r="D5" s="175"/>
      <c r="E5" s="55" t="s">
        <v>31</v>
      </c>
      <c r="F5" s="55" t="s">
        <v>58</v>
      </c>
      <c r="G5" s="179"/>
    </row>
    <row r="6" spans="1:9" s="4" customFormat="1" ht="28.5" customHeight="1">
      <c r="A6" s="25" t="s">
        <v>33</v>
      </c>
      <c r="B6" s="31">
        <f>SUM(B7:B15)</f>
        <v>12520</v>
      </c>
      <c r="C6" s="31">
        <f>SUM(C7:C15)</f>
        <v>10136</v>
      </c>
      <c r="D6" s="9">
        <f>ROUND(C6/B6*100,1)</f>
        <v>81</v>
      </c>
      <c r="E6" s="31">
        <f>SUM(E7:E15)</f>
        <v>8025</v>
      </c>
      <c r="F6" s="31">
        <f>SUM(F7:F15)</f>
        <v>6447</v>
      </c>
      <c r="G6" s="113">
        <f>ROUND(F6/E6*100,1)</f>
        <v>80.3</v>
      </c>
      <c r="I6" s="32"/>
    </row>
    <row r="7" spans="1:9" s="5" customFormat="1" ht="45.75" customHeight="1">
      <c r="A7" s="114" t="s">
        <v>35</v>
      </c>
      <c r="B7" s="33">
        <v>1867</v>
      </c>
      <c r="C7" s="33">
        <v>1334</v>
      </c>
      <c r="D7" s="9">
        <f aca="true" t="shared" si="0" ref="D7:D15">ROUND(C7/B7*100,1)</f>
        <v>71.5</v>
      </c>
      <c r="E7" s="34">
        <v>1248</v>
      </c>
      <c r="F7" s="33">
        <v>886</v>
      </c>
      <c r="G7" s="113">
        <f aca="true" t="shared" si="1" ref="G7:G15">ROUND(F7/E7*100,1)</f>
        <v>71</v>
      </c>
      <c r="H7" s="35"/>
      <c r="I7" s="32"/>
    </row>
    <row r="8" spans="1:9" s="5" customFormat="1" ht="25.5" customHeight="1">
      <c r="A8" s="114" t="s">
        <v>3</v>
      </c>
      <c r="B8" s="33">
        <v>923</v>
      </c>
      <c r="C8" s="33">
        <v>800</v>
      </c>
      <c r="D8" s="9">
        <f t="shared" si="0"/>
        <v>86.7</v>
      </c>
      <c r="E8" s="34">
        <v>545</v>
      </c>
      <c r="F8" s="33">
        <v>516</v>
      </c>
      <c r="G8" s="113">
        <f t="shared" si="1"/>
        <v>94.7</v>
      </c>
      <c r="H8" s="35"/>
      <c r="I8" s="32"/>
    </row>
    <row r="9" spans="1:9" ht="28.5" customHeight="1">
      <c r="A9" s="114" t="s">
        <v>2</v>
      </c>
      <c r="B9" s="36">
        <v>996</v>
      </c>
      <c r="C9" s="33">
        <v>837</v>
      </c>
      <c r="D9" s="9">
        <f t="shared" si="0"/>
        <v>84</v>
      </c>
      <c r="E9" s="34">
        <v>603</v>
      </c>
      <c r="F9" s="33">
        <v>512</v>
      </c>
      <c r="G9" s="113">
        <f t="shared" si="1"/>
        <v>84.9</v>
      </c>
      <c r="H9" s="35"/>
      <c r="I9" s="32"/>
    </row>
    <row r="10" spans="1:9" ht="28.5" customHeight="1">
      <c r="A10" s="114" t="s">
        <v>1</v>
      </c>
      <c r="B10" s="36">
        <v>480</v>
      </c>
      <c r="C10" s="33">
        <v>396</v>
      </c>
      <c r="D10" s="9">
        <f t="shared" si="0"/>
        <v>82.5</v>
      </c>
      <c r="E10" s="34">
        <v>317</v>
      </c>
      <c r="F10" s="33">
        <v>264</v>
      </c>
      <c r="G10" s="113">
        <f t="shared" si="1"/>
        <v>83.3</v>
      </c>
      <c r="H10" s="35"/>
      <c r="I10" s="32"/>
    </row>
    <row r="11" spans="1:9" s="19" customFormat="1" ht="31.5" customHeight="1">
      <c r="A11" s="114" t="s">
        <v>5</v>
      </c>
      <c r="B11" s="36">
        <v>1432</v>
      </c>
      <c r="C11" s="33">
        <v>1127</v>
      </c>
      <c r="D11" s="9">
        <f t="shared" si="0"/>
        <v>78.7</v>
      </c>
      <c r="E11" s="34">
        <v>932</v>
      </c>
      <c r="F11" s="33">
        <v>729</v>
      </c>
      <c r="G11" s="113">
        <f t="shared" si="1"/>
        <v>78.2</v>
      </c>
      <c r="H11" s="35"/>
      <c r="I11" s="32"/>
    </row>
    <row r="12" spans="1:9" ht="45" customHeight="1">
      <c r="A12" s="114" t="s">
        <v>30</v>
      </c>
      <c r="B12" s="36">
        <v>1010</v>
      </c>
      <c r="C12" s="33">
        <v>839</v>
      </c>
      <c r="D12" s="9">
        <f t="shared" si="0"/>
        <v>83.1</v>
      </c>
      <c r="E12" s="34">
        <v>653</v>
      </c>
      <c r="F12" s="33">
        <v>495</v>
      </c>
      <c r="G12" s="113">
        <f t="shared" si="1"/>
        <v>75.8</v>
      </c>
      <c r="H12" s="35"/>
      <c r="I12" s="32"/>
    </row>
    <row r="13" spans="1:9" ht="25.5" customHeight="1">
      <c r="A13" s="114" t="s">
        <v>6</v>
      </c>
      <c r="B13" s="36">
        <v>1303</v>
      </c>
      <c r="C13" s="33">
        <v>1045</v>
      </c>
      <c r="D13" s="9">
        <f t="shared" si="0"/>
        <v>80.2</v>
      </c>
      <c r="E13" s="34">
        <v>787</v>
      </c>
      <c r="F13" s="33">
        <v>623</v>
      </c>
      <c r="G13" s="113">
        <f t="shared" si="1"/>
        <v>79.2</v>
      </c>
      <c r="H13" s="35"/>
      <c r="I13" s="32"/>
    </row>
    <row r="14" spans="1:9" ht="58.5" customHeight="1">
      <c r="A14" s="114" t="s">
        <v>7</v>
      </c>
      <c r="B14" s="36">
        <v>2689</v>
      </c>
      <c r="C14" s="33">
        <v>2311</v>
      </c>
      <c r="D14" s="9">
        <f t="shared" si="0"/>
        <v>85.9</v>
      </c>
      <c r="E14" s="34">
        <v>1705</v>
      </c>
      <c r="F14" s="33">
        <v>1499</v>
      </c>
      <c r="G14" s="113">
        <f t="shared" si="1"/>
        <v>87.9</v>
      </c>
      <c r="H14" s="35"/>
      <c r="I14" s="32"/>
    </row>
    <row r="15" spans="1:9" ht="42.75" customHeight="1" thickBot="1">
      <c r="A15" s="115" t="s">
        <v>37</v>
      </c>
      <c r="B15" s="116">
        <v>1820</v>
      </c>
      <c r="C15" s="117">
        <v>1447</v>
      </c>
      <c r="D15" s="118">
        <f t="shared" si="0"/>
        <v>79.5</v>
      </c>
      <c r="E15" s="119">
        <v>1235</v>
      </c>
      <c r="F15" s="117">
        <v>923</v>
      </c>
      <c r="G15" s="120">
        <f t="shared" si="1"/>
        <v>74.7</v>
      </c>
      <c r="H15" s="35"/>
      <c r="I15" s="32"/>
    </row>
    <row r="16" ht="12.75">
      <c r="B16" s="37"/>
    </row>
    <row r="17" ht="12.75">
      <c r="B17" s="37"/>
    </row>
    <row r="18" ht="12.75">
      <c r="B18" s="3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L23" sqref="L23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5" t="s">
        <v>70</v>
      </c>
      <c r="B1" s="205"/>
      <c r="C1" s="205"/>
      <c r="D1" s="205"/>
    </row>
    <row r="2" spans="1:4" s="2" customFormat="1" ht="19.5" customHeight="1">
      <c r="A2" s="169" t="s">
        <v>8</v>
      </c>
      <c r="B2" s="169"/>
      <c r="C2" s="169"/>
      <c r="D2" s="169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0"/>
      <c r="B4" s="206" t="s">
        <v>40</v>
      </c>
      <c r="C4" s="208" t="s">
        <v>41</v>
      </c>
      <c r="D4" s="210" t="s">
        <v>57</v>
      </c>
    </row>
    <row r="5" spans="1:4" s="4" customFormat="1" ht="59.25" customHeight="1">
      <c r="A5" s="171"/>
      <c r="B5" s="207"/>
      <c r="C5" s="209"/>
      <c r="D5" s="211"/>
    </row>
    <row r="6" spans="1:4" s="13" customFormat="1" ht="34.5" customHeight="1">
      <c r="A6" s="132" t="s">
        <v>33</v>
      </c>
      <c r="B6" s="73">
        <f>SUM(B9:B27)</f>
        <v>1495</v>
      </c>
      <c r="C6" s="73">
        <v>6447</v>
      </c>
      <c r="D6" s="133">
        <f>C6/B6</f>
        <v>4.3123745819398</v>
      </c>
    </row>
    <row r="7" spans="1:4" s="13" customFormat="1" ht="24.75" customHeight="1">
      <c r="A7" s="132" t="s">
        <v>39</v>
      </c>
      <c r="B7" s="75" t="s">
        <v>42</v>
      </c>
      <c r="C7" s="74">
        <f>SUM(C9:C27)</f>
        <v>6004</v>
      </c>
      <c r="D7" s="133" t="str">
        <f>B7</f>
        <v>-</v>
      </c>
    </row>
    <row r="8" spans="1:4" s="13" customFormat="1" ht="31.5" customHeight="1">
      <c r="A8" s="135" t="s">
        <v>9</v>
      </c>
      <c r="B8" s="75"/>
      <c r="C8" s="76"/>
      <c r="D8" s="133"/>
    </row>
    <row r="9" spans="1:7" ht="54" customHeight="1">
      <c r="A9" s="22" t="s">
        <v>10</v>
      </c>
      <c r="B9" s="14">
        <v>105</v>
      </c>
      <c r="C9" s="14">
        <v>1109</v>
      </c>
      <c r="D9" s="134">
        <f aca="true" t="shared" si="0" ref="D9:D27">C9/B9</f>
        <v>10.561904761904762</v>
      </c>
      <c r="E9" s="16"/>
      <c r="G9" s="17"/>
    </row>
    <row r="10" spans="1:7" ht="35.25" customHeight="1">
      <c r="A10" s="22" t="s">
        <v>11</v>
      </c>
      <c r="B10" s="14">
        <v>30</v>
      </c>
      <c r="C10" s="14">
        <v>44</v>
      </c>
      <c r="D10" s="134">
        <f t="shared" si="0"/>
        <v>1.4666666666666666</v>
      </c>
      <c r="E10" s="16"/>
      <c r="G10" s="17"/>
    </row>
    <row r="11" spans="1:7" s="19" customFormat="1" ht="20.25" customHeight="1">
      <c r="A11" s="22" t="s">
        <v>12</v>
      </c>
      <c r="B11" s="14">
        <v>423</v>
      </c>
      <c r="C11" s="14">
        <v>972</v>
      </c>
      <c r="D11" s="134">
        <f t="shared" si="0"/>
        <v>2.297872340425532</v>
      </c>
      <c r="E11" s="16"/>
      <c r="F11" s="6"/>
      <c r="G11" s="17"/>
    </row>
    <row r="12" spans="1:9" ht="36" customHeight="1">
      <c r="A12" s="22" t="s">
        <v>13</v>
      </c>
      <c r="B12" s="14">
        <v>102</v>
      </c>
      <c r="C12" s="14">
        <v>150</v>
      </c>
      <c r="D12" s="134">
        <f t="shared" si="0"/>
        <v>1.4705882352941178</v>
      </c>
      <c r="E12" s="16"/>
      <c r="G12" s="17"/>
      <c r="I12" s="20"/>
    </row>
    <row r="13" spans="1:7" ht="30" customHeight="1">
      <c r="A13" s="22" t="s">
        <v>14</v>
      </c>
      <c r="B13" s="14">
        <v>54</v>
      </c>
      <c r="C13" s="14">
        <v>31</v>
      </c>
      <c r="D13" s="134">
        <f t="shared" si="0"/>
        <v>0.5740740740740741</v>
      </c>
      <c r="E13" s="16"/>
      <c r="G13" s="17"/>
    </row>
    <row r="14" spans="1:7" ht="19.5" customHeight="1">
      <c r="A14" s="22" t="s">
        <v>15</v>
      </c>
      <c r="B14" s="14">
        <v>63</v>
      </c>
      <c r="C14" s="14">
        <v>230</v>
      </c>
      <c r="D14" s="134">
        <f t="shared" si="0"/>
        <v>3.6507936507936507</v>
      </c>
      <c r="E14" s="16"/>
      <c r="G14" s="77"/>
    </row>
    <row r="15" spans="1:7" ht="48.75" customHeight="1">
      <c r="A15" s="22" t="s">
        <v>16</v>
      </c>
      <c r="B15" s="14">
        <v>117</v>
      </c>
      <c r="C15" s="14">
        <v>773</v>
      </c>
      <c r="D15" s="134">
        <f t="shared" si="0"/>
        <v>6.6068376068376065</v>
      </c>
      <c r="E15" s="16"/>
      <c r="G15" s="17"/>
    </row>
    <row r="16" spans="1:7" ht="34.5" customHeight="1">
      <c r="A16" s="22" t="s">
        <v>17</v>
      </c>
      <c r="B16" s="14">
        <v>188</v>
      </c>
      <c r="C16" s="14">
        <v>192</v>
      </c>
      <c r="D16" s="134">
        <f t="shared" si="0"/>
        <v>1.0212765957446808</v>
      </c>
      <c r="E16" s="16"/>
      <c r="G16" s="17"/>
    </row>
    <row r="17" spans="1:7" ht="35.25" customHeight="1">
      <c r="A17" s="22" t="s">
        <v>18</v>
      </c>
      <c r="B17" s="14">
        <v>31</v>
      </c>
      <c r="C17" s="14">
        <v>166</v>
      </c>
      <c r="D17" s="134">
        <f t="shared" si="0"/>
        <v>5.354838709677419</v>
      </c>
      <c r="E17" s="16"/>
      <c r="G17" s="17"/>
    </row>
    <row r="18" spans="1:7" ht="24" customHeight="1">
      <c r="A18" s="22" t="s">
        <v>19</v>
      </c>
      <c r="B18" s="14">
        <v>6</v>
      </c>
      <c r="C18" s="14">
        <v>85</v>
      </c>
      <c r="D18" s="134">
        <f t="shared" si="0"/>
        <v>14.166666666666666</v>
      </c>
      <c r="E18" s="16"/>
      <c r="G18" s="17"/>
    </row>
    <row r="19" spans="1:7" ht="17.25" customHeight="1">
      <c r="A19" s="22" t="s">
        <v>20</v>
      </c>
      <c r="B19" s="14">
        <v>25</v>
      </c>
      <c r="C19" s="14">
        <v>138</v>
      </c>
      <c r="D19" s="134">
        <f t="shared" si="0"/>
        <v>5.52</v>
      </c>
      <c r="E19" s="16"/>
      <c r="G19" s="17"/>
    </row>
    <row r="20" spans="1:7" ht="18" customHeight="1">
      <c r="A20" s="22" t="s">
        <v>21</v>
      </c>
      <c r="B20" s="14">
        <v>41</v>
      </c>
      <c r="C20" s="14">
        <v>26</v>
      </c>
      <c r="D20" s="134">
        <f t="shared" si="0"/>
        <v>0.6341463414634146</v>
      </c>
      <c r="E20" s="16"/>
      <c r="G20" s="17"/>
    </row>
    <row r="21" spans="1:7" ht="32.25" customHeight="1">
      <c r="A21" s="22" t="s">
        <v>22</v>
      </c>
      <c r="B21" s="14">
        <v>25</v>
      </c>
      <c r="C21" s="14">
        <v>89</v>
      </c>
      <c r="D21" s="134">
        <f t="shared" si="0"/>
        <v>3.56</v>
      </c>
      <c r="E21" s="16"/>
      <c r="G21" s="78"/>
    </row>
    <row r="22" spans="1:7" ht="35.25" customHeight="1">
      <c r="A22" s="22" t="s">
        <v>23</v>
      </c>
      <c r="B22" s="14">
        <v>67</v>
      </c>
      <c r="C22" s="14">
        <v>73</v>
      </c>
      <c r="D22" s="134">
        <f t="shared" si="0"/>
        <v>1.0895522388059702</v>
      </c>
      <c r="E22" s="16"/>
      <c r="G22" s="17"/>
    </row>
    <row r="23" spans="1:7" ht="33" customHeight="1">
      <c r="A23" s="22" t="s">
        <v>24</v>
      </c>
      <c r="B23" s="14">
        <v>61</v>
      </c>
      <c r="C23" s="14">
        <v>1302</v>
      </c>
      <c r="D23" s="134">
        <f t="shared" si="0"/>
        <v>21.34426229508197</v>
      </c>
      <c r="E23" s="16"/>
      <c r="G23" s="17"/>
    </row>
    <row r="24" spans="1:7" ht="19.5" customHeight="1">
      <c r="A24" s="22" t="s">
        <v>25</v>
      </c>
      <c r="B24" s="14">
        <v>78</v>
      </c>
      <c r="C24" s="14">
        <v>225</v>
      </c>
      <c r="D24" s="134">
        <f t="shared" si="0"/>
        <v>2.8846153846153846</v>
      </c>
      <c r="E24" s="16"/>
      <c r="G24" s="17"/>
    </row>
    <row r="25" spans="1:7" ht="30.75" customHeight="1">
      <c r="A25" s="22" t="s">
        <v>26</v>
      </c>
      <c r="B25" s="14">
        <v>60</v>
      </c>
      <c r="C25" s="14">
        <v>275</v>
      </c>
      <c r="D25" s="134">
        <f t="shared" si="0"/>
        <v>4.583333333333333</v>
      </c>
      <c r="E25" s="16"/>
      <c r="G25" s="17"/>
    </row>
    <row r="26" spans="1:7" ht="30.75" customHeight="1">
      <c r="A26" s="22" t="s">
        <v>27</v>
      </c>
      <c r="B26" s="14">
        <v>12</v>
      </c>
      <c r="C26" s="14">
        <v>33</v>
      </c>
      <c r="D26" s="134">
        <f t="shared" si="0"/>
        <v>2.75</v>
      </c>
      <c r="E26" s="16"/>
      <c r="G26" s="17"/>
    </row>
    <row r="27" spans="1:7" ht="22.5" customHeight="1" thickBot="1">
      <c r="A27" s="23" t="s">
        <v>28</v>
      </c>
      <c r="B27" s="122">
        <v>7</v>
      </c>
      <c r="C27" s="122">
        <v>91</v>
      </c>
      <c r="D27" s="136">
        <f t="shared" si="0"/>
        <v>13</v>
      </c>
      <c r="E27" s="16"/>
      <c r="G27" s="17"/>
    </row>
    <row r="28" spans="1:7" ht="21.75" customHeight="1">
      <c r="A28" s="204"/>
      <c r="B28" s="204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2018-05-14T13:10:32Z</dcterms:modified>
  <cp:category/>
  <cp:version/>
  <cp:contentType/>
  <cp:contentStatus/>
</cp:coreProperties>
</file>